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8505" windowHeight="4260" activeTab="0"/>
  </bookViews>
  <sheets>
    <sheet name="综合" sheetId="1" r:id="rId1"/>
    <sheet name="个性" sheetId="2" r:id="rId2"/>
  </sheets>
  <definedNames/>
  <calcPr fullCalcOnLoad="1"/>
</workbook>
</file>

<file path=xl/sharedStrings.xml><?xml version="1.0" encoding="utf-8"?>
<sst xmlns="http://schemas.openxmlformats.org/spreadsheetml/2006/main" count="119" uniqueCount="112">
  <si>
    <t>类别</t>
  </si>
  <si>
    <t>序号</t>
  </si>
  <si>
    <t>项   目</t>
  </si>
  <si>
    <t>目标与分值</t>
  </si>
  <si>
    <t>负  责      考核部门</t>
  </si>
  <si>
    <t>满分目标</t>
  </si>
  <si>
    <t>Ａ·核心指标</t>
  </si>
  <si>
    <t>教务处</t>
  </si>
  <si>
    <t>学生处</t>
  </si>
  <si>
    <t>人事处</t>
  </si>
  <si>
    <t>毕业生就业率（％）</t>
  </si>
  <si>
    <t>公开发表论文数（篇）</t>
  </si>
  <si>
    <t>科研处</t>
  </si>
  <si>
    <t>实验室建设与管理</t>
  </si>
  <si>
    <t>Ｂ·基本指标</t>
  </si>
  <si>
    <t>纵横向科研经费(万元)</t>
  </si>
  <si>
    <t>学生事务</t>
  </si>
  <si>
    <t>学费住宿费收缴率(%)</t>
  </si>
  <si>
    <t>财务处</t>
  </si>
  <si>
    <t>共青团工作</t>
  </si>
  <si>
    <t>团  委</t>
  </si>
  <si>
    <t>党组织建设</t>
  </si>
  <si>
    <t>组织部</t>
  </si>
  <si>
    <t>宣传部</t>
  </si>
  <si>
    <t>纪委办</t>
  </si>
  <si>
    <t>工会工作</t>
  </si>
  <si>
    <t>工  会</t>
  </si>
  <si>
    <t>维稳工作</t>
  </si>
  <si>
    <t>保卫处</t>
  </si>
  <si>
    <t>合    计</t>
  </si>
  <si>
    <t>项    目</t>
  </si>
  <si>
    <t>获省(部)级及以上教学成果奖</t>
  </si>
  <si>
    <t>新增精品课程</t>
  </si>
  <si>
    <t>公开出版教材</t>
  </si>
  <si>
    <t>新增教学示范中心</t>
  </si>
  <si>
    <t>成果获奖</t>
  </si>
  <si>
    <t>国际主要检索系统收录论文、国内权威期刊收录和登载的论文</t>
  </si>
  <si>
    <t>专利授权</t>
  </si>
  <si>
    <t>公开出版著作</t>
  </si>
  <si>
    <t>硕、博研究生培养</t>
  </si>
  <si>
    <t>省（部）级及以上的重点学科</t>
  </si>
  <si>
    <t>校级重点学科</t>
  </si>
  <si>
    <t>科研项目申报与立项</t>
  </si>
  <si>
    <t>科研平台建设</t>
  </si>
  <si>
    <t>大学生公开发表论文(含国际主要检索系统收录论文、国内权威期刊收录和登载论文）</t>
  </si>
  <si>
    <t>大学生获国家专利</t>
  </si>
  <si>
    <t>获省（部）、市、企业资助实验建设项目</t>
  </si>
  <si>
    <t>申报获省（部）、市、企业资助实验建设项目</t>
  </si>
  <si>
    <t>化工</t>
  </si>
  <si>
    <t>电信</t>
  </si>
  <si>
    <t>经管</t>
  </si>
  <si>
    <t>建工</t>
  </si>
  <si>
    <t>文法</t>
  </si>
  <si>
    <t>体育</t>
  </si>
  <si>
    <t>艺术</t>
  </si>
  <si>
    <t>满分
分值</t>
  </si>
  <si>
    <t>基本
目标</t>
  </si>
  <si>
    <t>基本
分值</t>
  </si>
  <si>
    <t>师资队伍
建设</t>
  </si>
  <si>
    <t>宣传思想
建设</t>
  </si>
  <si>
    <t>党风廉政
建设</t>
  </si>
  <si>
    <t>教学质量工程（含四级英语过级和考研率）</t>
  </si>
  <si>
    <t>备注：</t>
  </si>
  <si>
    <t>石油</t>
  </si>
  <si>
    <t>环境</t>
  </si>
  <si>
    <t xml:space="preserve">  教务处</t>
  </si>
  <si>
    <t xml:space="preserve">  学生处</t>
  </si>
  <si>
    <t>设备处</t>
  </si>
  <si>
    <t>马院</t>
  </si>
  <si>
    <t>教学管理</t>
  </si>
  <si>
    <t>新增特色专业</t>
  </si>
  <si>
    <t>化学</t>
  </si>
  <si>
    <t>材料</t>
  </si>
  <si>
    <t>机电</t>
  </si>
  <si>
    <t>自动化</t>
  </si>
  <si>
    <t>计算机</t>
  </si>
  <si>
    <t>理学</t>
  </si>
  <si>
    <t>生食</t>
  </si>
  <si>
    <t>外语</t>
  </si>
  <si>
    <t>1、马克思主义学院涉及学生的指标考核分数，以本部其他各项指标的最终得分之和除以这些指标的满分分值之和，再乘以涉及学生指标的满分分值，所得分数作为涉及学生指标的基础考核得分。如基础考核得分低于该项其他单位得分最低分值，以该项其他单位得分最低分值计为马克思主义学院涉及学生的指标最终考核分值；若高于该项其他单位得分最低分值，则以基础考核得分计为最终考核分值。</t>
  </si>
  <si>
    <t>2、马克思主义学院涉及实验室建设与管理的指标考核分数，以本单位其他各项指标的最终得分之和除以这些指标的满分分值之和，再乘以涉及实验室建设与管理指标的满分分值，所得分数作为涉及实验室建设与管理指标的基础考核得分。如基础考核得分低于该项其他单位得分最低分值，以该项其他单位得分最低分值计为马克思主义学院涉及实验室建设与管理的指标最终考核分值；若高于该项其他得单位分最低分值，则以基础考核得分计为最终考核分值。</t>
  </si>
  <si>
    <t>负责考核
部门</t>
  </si>
  <si>
    <t>石油</t>
  </si>
  <si>
    <t>化工</t>
  </si>
  <si>
    <t>化学</t>
  </si>
  <si>
    <t>材料</t>
  </si>
  <si>
    <t>环境</t>
  </si>
  <si>
    <t>生食</t>
  </si>
  <si>
    <t>机电</t>
  </si>
  <si>
    <t>自动化</t>
  </si>
  <si>
    <t>电子</t>
  </si>
  <si>
    <t>计算机</t>
  </si>
  <si>
    <t>建工</t>
  </si>
  <si>
    <t>理学</t>
  </si>
  <si>
    <t>经管</t>
  </si>
  <si>
    <t>文法</t>
  </si>
  <si>
    <t>外语</t>
  </si>
  <si>
    <t>体育</t>
  </si>
  <si>
    <t>艺术</t>
  </si>
  <si>
    <t>马院</t>
  </si>
  <si>
    <t>C
·
个
性
指
标</t>
  </si>
  <si>
    <t>教务处</t>
  </si>
  <si>
    <t>设备处</t>
  </si>
  <si>
    <t>科研处</t>
  </si>
  <si>
    <t>获省（部）以上实验仪器改造或自制仪器奖励</t>
  </si>
  <si>
    <t>合计</t>
  </si>
  <si>
    <t>双创</t>
  </si>
  <si>
    <t>双创</t>
  </si>
  <si>
    <r>
      <t>201</t>
    </r>
    <r>
      <rPr>
        <b/>
        <sz val="16"/>
        <color indexed="8"/>
        <rFont val="宋体"/>
        <family val="0"/>
      </rPr>
      <t>9</t>
    </r>
    <r>
      <rPr>
        <b/>
        <sz val="16"/>
        <color indexed="8"/>
        <rFont val="宋体"/>
        <family val="0"/>
      </rPr>
      <t>年度二级学院领导班子实绩考核测评结果一览表（综合部分）</t>
    </r>
  </si>
  <si>
    <r>
      <t>201</t>
    </r>
    <r>
      <rPr>
        <b/>
        <sz val="16"/>
        <color indexed="8"/>
        <rFont val="宋体"/>
        <family val="0"/>
      </rPr>
      <t>9</t>
    </r>
    <r>
      <rPr>
        <b/>
        <sz val="16"/>
        <color indexed="8"/>
        <rFont val="宋体"/>
        <family val="0"/>
      </rPr>
      <t>年度二级学院领导班子实绩考核测评结果一览表（个性部分）</t>
    </r>
  </si>
  <si>
    <t>大学生学术专著</t>
  </si>
  <si>
    <t>大学生获省(部)级及以上奖励</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</si>
</sst>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0_);\(0.00\)"/>
    <numFmt numFmtId="191" formatCode="0.00_);[Red]\(0.00\)"/>
    <numFmt numFmtId="192" formatCode="0.000_);\(0.000\)"/>
  </numFmts>
  <fonts count="46">
    <font>
      <sz val="12"/>
      <name val="宋体"/>
      <family val="0"/>
    </font>
    <font>
      <sz val="9"/>
      <name val="宋体"/>
      <family val="0"/>
    </font>
    <font>
      <b/>
      <sz val="16"/>
      <color indexed="8"/>
      <name val="宋体"/>
      <family val="0"/>
    </font>
    <font>
      <u val="single"/>
      <sz val="12"/>
      <color indexed="12"/>
      <name val="宋体"/>
      <family val="0"/>
    </font>
    <font>
      <u val="single"/>
      <sz val="12"/>
      <color indexed="20"/>
      <name val="宋体"/>
      <family val="0"/>
    </font>
    <font>
      <b/>
      <sz val="9"/>
      <name val="宋体"/>
      <family val="0"/>
    </font>
    <font>
      <b/>
      <sz val="12"/>
      <name val="宋体"/>
      <family val="0"/>
    </font>
    <font>
      <sz val="12"/>
      <color indexed="12"/>
      <name val="宋体"/>
      <family val="0"/>
    </font>
    <font>
      <sz val="12"/>
      <color indexed="10"/>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thin"/>
      <bottom>
        <color indexed="63"/>
      </bottom>
    </border>
    <border>
      <left>
        <color indexed="63"/>
      </left>
      <right style="thin"/>
      <top>
        <color indexed="63"/>
      </top>
      <bottom style="thin"/>
    </border>
    <border>
      <left style="medium"/>
      <right style="thin"/>
      <top style="thin"/>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color indexed="63"/>
      </bottom>
    </border>
    <border>
      <left style="medium"/>
      <right style="thin"/>
      <top>
        <color indexed="63"/>
      </top>
      <bottom style="medium"/>
    </border>
    <border>
      <left style="medium"/>
      <right style="thin"/>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02">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33" borderId="16"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33" borderId="0" xfId="0" applyFont="1" applyFill="1" applyAlignment="1">
      <alignment/>
    </xf>
    <xf numFmtId="0" fontId="0" fillId="33" borderId="0" xfId="0" applyFill="1" applyAlignment="1">
      <alignment/>
    </xf>
    <xf numFmtId="0" fontId="1" fillId="33" borderId="21" xfId="0" applyFont="1" applyFill="1" applyBorder="1" applyAlignment="1">
      <alignment horizontal="center"/>
    </xf>
    <xf numFmtId="0" fontId="1" fillId="33" borderId="22" xfId="0" applyFont="1" applyFill="1" applyBorder="1" applyAlignment="1">
      <alignment horizontal="justify"/>
    </xf>
    <xf numFmtId="0" fontId="1" fillId="33" borderId="23" xfId="0" applyFont="1" applyFill="1" applyBorder="1" applyAlignment="1">
      <alignment horizontal="center" vertical="center"/>
    </xf>
    <xf numFmtId="0" fontId="1" fillId="33" borderId="0" xfId="0" applyFont="1" applyFill="1" applyAlignment="1">
      <alignment/>
    </xf>
    <xf numFmtId="0" fontId="1" fillId="33" borderId="24" xfId="0" applyFont="1" applyFill="1" applyBorder="1" applyAlignment="1">
      <alignment horizontal="center"/>
    </xf>
    <xf numFmtId="0" fontId="1" fillId="33" borderId="25" xfId="0" applyFont="1" applyFill="1" applyBorder="1" applyAlignment="1">
      <alignment horizontal="justify"/>
    </xf>
    <xf numFmtId="0" fontId="1" fillId="33" borderId="26" xfId="0" applyFont="1" applyFill="1" applyBorder="1" applyAlignment="1">
      <alignment horizontal="center" vertical="center"/>
    </xf>
    <xf numFmtId="0" fontId="1" fillId="33" borderId="27" xfId="0" applyFont="1" applyFill="1" applyBorder="1" applyAlignment="1">
      <alignment horizontal="center"/>
    </xf>
    <xf numFmtId="0" fontId="1" fillId="33" borderId="28" xfId="0" applyFont="1" applyFill="1" applyBorder="1" applyAlignment="1">
      <alignment horizontal="justify"/>
    </xf>
    <xf numFmtId="0" fontId="1" fillId="33" borderId="29" xfId="0" applyFont="1" applyFill="1" applyBorder="1" applyAlignment="1">
      <alignment horizontal="center"/>
    </xf>
    <xf numFmtId="0" fontId="1" fillId="33" borderId="27"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2" xfId="0" applyFont="1" applyFill="1" applyBorder="1" applyAlignment="1">
      <alignment vertical="center"/>
    </xf>
    <xf numFmtId="0" fontId="1" fillId="33" borderId="22"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33" borderId="23" xfId="0" applyFont="1" applyFill="1" applyBorder="1" applyAlignment="1">
      <alignment horizontal="center"/>
    </xf>
    <xf numFmtId="0" fontId="1" fillId="33" borderId="26" xfId="0" applyFont="1" applyFill="1" applyBorder="1" applyAlignment="1">
      <alignment horizontal="center"/>
    </xf>
    <xf numFmtId="0" fontId="1" fillId="33" borderId="36" xfId="0" applyFont="1" applyFill="1" applyBorder="1" applyAlignment="1">
      <alignment horizontal="justify"/>
    </xf>
    <xf numFmtId="0" fontId="1" fillId="33" borderId="11" xfId="0" applyFont="1" applyFill="1" applyBorder="1" applyAlignment="1">
      <alignment horizontal="justify"/>
    </xf>
    <xf numFmtId="0" fontId="1" fillId="33" borderId="21"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36" xfId="0" applyFont="1" applyFill="1" applyBorder="1" applyAlignment="1">
      <alignment horizontal="center" vertical="center"/>
    </xf>
    <xf numFmtId="0" fontId="5" fillId="33" borderId="20" xfId="0" applyFont="1" applyFill="1" applyBorder="1" applyAlignment="1">
      <alignment horizontal="center" vertical="center"/>
    </xf>
    <xf numFmtId="0" fontId="0" fillId="33" borderId="0" xfId="0" applyFill="1" applyAlignment="1">
      <alignment horizontal="center" vertical="center"/>
    </xf>
    <xf numFmtId="0" fontId="1" fillId="33" borderId="0" xfId="0" applyFont="1" applyFill="1" applyAlignment="1">
      <alignment horizontal="center" vertical="center"/>
    </xf>
    <xf numFmtId="0" fontId="1" fillId="33" borderId="12" xfId="0" applyFont="1" applyFill="1" applyBorder="1" applyAlignment="1">
      <alignment vertical="center" wrapText="1"/>
    </xf>
    <xf numFmtId="0" fontId="1" fillId="33" borderId="0"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3" xfId="0" applyFont="1" applyFill="1" applyBorder="1" applyAlignment="1">
      <alignment vertical="center" wrapText="1"/>
    </xf>
    <xf numFmtId="0" fontId="1" fillId="33" borderId="22" xfId="0" applyFont="1" applyFill="1" applyBorder="1" applyAlignment="1">
      <alignment vertical="center" wrapText="1"/>
    </xf>
    <xf numFmtId="0" fontId="1" fillId="33" borderId="26" xfId="0" applyFont="1" applyFill="1" applyBorder="1" applyAlignment="1">
      <alignment vertical="center" wrapText="1"/>
    </xf>
    <xf numFmtId="0" fontId="1" fillId="33" borderId="25" xfId="0" applyFont="1" applyFill="1" applyBorder="1" applyAlignment="1">
      <alignment vertical="center" wrapText="1"/>
    </xf>
    <xf numFmtId="0" fontId="1" fillId="33" borderId="2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0" borderId="46" xfId="0" applyFont="1" applyFill="1" applyBorder="1" applyAlignment="1">
      <alignment vertical="center" wrapText="1"/>
    </xf>
    <xf numFmtId="0" fontId="1" fillId="33" borderId="47" xfId="0" applyFont="1" applyFill="1" applyBorder="1" applyAlignment="1">
      <alignment vertical="center" wrapText="1"/>
    </xf>
    <xf numFmtId="0" fontId="1" fillId="33" borderId="47" xfId="0" applyFont="1" applyFill="1" applyBorder="1" applyAlignment="1">
      <alignment horizontal="center" vertical="center" wrapText="1"/>
    </xf>
    <xf numFmtId="0" fontId="1" fillId="33" borderId="44" xfId="0" applyFont="1" applyFill="1" applyBorder="1" applyAlignment="1">
      <alignment horizontal="justify" vertical="top" wrapText="1"/>
    </xf>
    <xf numFmtId="0" fontId="1" fillId="33" borderId="48"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52" xfId="0" applyFont="1" applyFill="1" applyBorder="1" applyAlignment="1">
      <alignment horizontal="justify" vertical="top" wrapText="1"/>
    </xf>
    <xf numFmtId="0" fontId="1" fillId="33" borderId="50" xfId="0" applyFont="1" applyFill="1" applyBorder="1" applyAlignment="1">
      <alignment horizontal="justify" wrapText="1"/>
    </xf>
    <xf numFmtId="0" fontId="1" fillId="33" borderId="51" xfId="0" applyFont="1" applyFill="1" applyBorder="1" applyAlignment="1">
      <alignment horizontal="justify" wrapText="1"/>
    </xf>
    <xf numFmtId="0" fontId="1" fillId="33" borderId="53"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45" xfId="0" applyFont="1" applyFill="1" applyBorder="1" applyAlignment="1">
      <alignment horizontal="center" vertical="center"/>
    </xf>
    <xf numFmtId="0" fontId="1" fillId="33" borderId="54" xfId="0" applyFont="1" applyFill="1" applyBorder="1" applyAlignment="1">
      <alignment horizontal="center" vertical="center"/>
    </xf>
    <xf numFmtId="0" fontId="45" fillId="33" borderId="11" xfId="0" applyFont="1" applyFill="1" applyBorder="1" applyAlignment="1">
      <alignment horizontal="center" vertical="center"/>
    </xf>
    <xf numFmtId="0" fontId="1" fillId="33" borderId="54" xfId="0" applyFont="1" applyFill="1" applyBorder="1" applyAlignment="1">
      <alignment horizontal="center"/>
    </xf>
    <xf numFmtId="0" fontId="1" fillId="33" borderId="33" xfId="0" applyFont="1" applyFill="1" applyBorder="1" applyAlignment="1">
      <alignment horizontal="justify"/>
    </xf>
    <xf numFmtId="0" fontId="1" fillId="33" borderId="55" xfId="0" applyFont="1" applyFill="1" applyBorder="1" applyAlignment="1">
      <alignment horizontal="center"/>
    </xf>
    <xf numFmtId="0" fontId="1" fillId="33" borderId="56" xfId="0" applyFont="1" applyFill="1" applyBorder="1" applyAlignment="1">
      <alignment horizontal="justify"/>
    </xf>
    <xf numFmtId="0" fontId="1" fillId="0" borderId="39" xfId="0" applyFont="1" applyBorder="1" applyAlignment="1">
      <alignment horizontal="center" vertical="center"/>
    </xf>
    <xf numFmtId="0" fontId="1" fillId="33" borderId="39" xfId="0" applyFont="1" applyFill="1" applyBorder="1" applyAlignment="1">
      <alignment horizontal="center" vertical="center"/>
    </xf>
    <xf numFmtId="0" fontId="1" fillId="33" borderId="44" xfId="0" applyFont="1" applyFill="1" applyBorder="1" applyAlignment="1">
      <alignment horizontal="center" vertical="center" wrapText="1"/>
    </xf>
    <xf numFmtId="0" fontId="1" fillId="33" borderId="44" xfId="0" applyFont="1" applyFill="1" applyBorder="1" applyAlignment="1">
      <alignment horizontal="justify" wrapText="1"/>
    </xf>
    <xf numFmtId="0" fontId="1" fillId="33" borderId="47"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7" fillId="33" borderId="0" xfId="0" applyFont="1" applyFill="1" applyAlignment="1">
      <alignment/>
    </xf>
    <xf numFmtId="0" fontId="1" fillId="33" borderId="50" xfId="0" applyFont="1" applyFill="1" applyBorder="1" applyAlignment="1">
      <alignment horizontal="justify" wrapText="1"/>
    </xf>
    <xf numFmtId="0" fontId="1" fillId="33" borderId="50"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0" fillId="33" borderId="0" xfId="0" applyFont="1" applyFill="1" applyAlignment="1">
      <alignment/>
    </xf>
    <xf numFmtId="0" fontId="1" fillId="33" borderId="44" xfId="0" applyFont="1" applyFill="1" applyBorder="1" applyAlignment="1">
      <alignment horizontal="center" vertical="center" wrapText="1"/>
    </xf>
    <xf numFmtId="0" fontId="1" fillId="33" borderId="36" xfId="0" applyFont="1" applyFill="1" applyBorder="1" applyAlignment="1">
      <alignment horizontal="justify"/>
    </xf>
    <xf numFmtId="190" fontId="8" fillId="33" borderId="0" xfId="0" applyNumberFormat="1" applyFont="1" applyFill="1" applyAlignment="1">
      <alignment/>
    </xf>
    <xf numFmtId="0" fontId="1" fillId="0" borderId="2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5"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3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55" xfId="0" applyFont="1" applyFill="1" applyBorder="1" applyAlignment="1">
      <alignment horizontal="center" vertical="center"/>
    </xf>
    <xf numFmtId="0" fontId="1" fillId="34" borderId="57" xfId="0" applyFont="1" applyFill="1" applyBorder="1" applyAlignment="1">
      <alignment horizontal="center" vertical="center"/>
    </xf>
    <xf numFmtId="0" fontId="1" fillId="34" borderId="58" xfId="0" applyFont="1" applyFill="1" applyBorder="1" applyAlignment="1">
      <alignment horizontal="center" vertical="center"/>
    </xf>
    <xf numFmtId="0" fontId="1" fillId="34" borderId="56"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30" xfId="0" applyFont="1" applyFill="1" applyBorder="1" applyAlignment="1">
      <alignment horizontal="center" vertical="center"/>
    </xf>
    <xf numFmtId="0" fontId="1" fillId="34" borderId="28" xfId="0" applyFont="1" applyFill="1" applyBorder="1" applyAlignment="1">
      <alignment horizontal="center" vertical="center"/>
    </xf>
    <xf numFmtId="0" fontId="1" fillId="33" borderId="59" xfId="0" applyFont="1" applyFill="1" applyBorder="1" applyAlignment="1">
      <alignment horizontal="justify" vertical="center"/>
    </xf>
    <xf numFmtId="191" fontId="1" fillId="33" borderId="16" xfId="0" applyNumberFormat="1" applyFont="1" applyFill="1" applyBorder="1" applyAlignment="1">
      <alignment horizontal="center" vertical="center" wrapText="1"/>
    </xf>
    <xf numFmtId="191" fontId="1" fillId="33" borderId="16" xfId="0" applyNumberFormat="1" applyFont="1" applyFill="1" applyBorder="1" applyAlignment="1">
      <alignment horizontal="center" vertical="center"/>
    </xf>
    <xf numFmtId="191" fontId="1" fillId="33" borderId="60" xfId="0" applyNumberFormat="1" applyFont="1" applyFill="1" applyBorder="1" applyAlignment="1">
      <alignment horizontal="center" vertical="center"/>
    </xf>
    <xf numFmtId="191" fontId="45" fillId="0" borderId="16" xfId="0" applyNumberFormat="1" applyFont="1" applyFill="1" applyBorder="1" applyAlignment="1">
      <alignment horizontal="center" vertical="center"/>
    </xf>
    <xf numFmtId="191" fontId="1" fillId="34" borderId="16" xfId="0" applyNumberFormat="1" applyFont="1" applyFill="1" applyBorder="1" applyAlignment="1">
      <alignment horizontal="center" vertical="center" wrapText="1"/>
    </xf>
    <xf numFmtId="191" fontId="1" fillId="34" borderId="16" xfId="0" applyNumberFormat="1" applyFont="1" applyFill="1" applyBorder="1" applyAlignment="1">
      <alignment horizontal="center" vertical="center"/>
    </xf>
    <xf numFmtId="191" fontId="1" fillId="34" borderId="60" xfId="0" applyNumberFormat="1" applyFont="1" applyFill="1" applyBorder="1" applyAlignment="1">
      <alignment horizontal="center" vertical="center"/>
    </xf>
    <xf numFmtId="191" fontId="45" fillId="34" borderId="16" xfId="0" applyNumberFormat="1" applyFont="1" applyFill="1" applyBorder="1" applyAlignment="1">
      <alignment horizontal="center" vertical="center"/>
    </xf>
    <xf numFmtId="191" fontId="1" fillId="0" borderId="16" xfId="0" applyNumberFormat="1" applyFont="1" applyFill="1" applyBorder="1" applyAlignment="1">
      <alignment horizontal="center" vertical="center" wrapText="1"/>
    </xf>
    <xf numFmtId="191" fontId="1" fillId="0" borderId="16" xfId="0" applyNumberFormat="1" applyFont="1" applyFill="1" applyBorder="1" applyAlignment="1">
      <alignment horizontal="center" vertical="center"/>
    </xf>
    <xf numFmtId="191" fontId="1" fillId="0" borderId="60" xfId="0" applyNumberFormat="1" applyFont="1" applyFill="1" applyBorder="1" applyAlignment="1">
      <alignment horizontal="center" vertical="center"/>
    </xf>
    <xf numFmtId="191" fontId="1" fillId="34" borderId="16" xfId="0" applyNumberFormat="1" applyFont="1" applyFill="1" applyBorder="1" applyAlignment="1">
      <alignment horizontal="center"/>
    </xf>
    <xf numFmtId="191" fontId="1" fillId="34" borderId="60" xfId="0" applyNumberFormat="1" applyFont="1" applyFill="1" applyBorder="1" applyAlignment="1">
      <alignment horizontal="center"/>
    </xf>
    <xf numFmtId="0" fontId="1" fillId="0" borderId="17"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5" fillId="0" borderId="60" xfId="0" applyFont="1" applyBorder="1" applyAlignment="1">
      <alignment horizontal="center"/>
    </xf>
    <xf numFmtId="0" fontId="5" fillId="0" borderId="12" xfId="0" applyFont="1" applyBorder="1" applyAlignment="1">
      <alignment horizontal="center"/>
    </xf>
    <xf numFmtId="0" fontId="5" fillId="0" borderId="39" xfId="0" applyFont="1" applyBorder="1" applyAlignment="1">
      <alignment horizontal="center"/>
    </xf>
    <xf numFmtId="0" fontId="1" fillId="0" borderId="36" xfId="0" applyFont="1" applyBorder="1" applyAlignment="1">
      <alignment horizontal="left" vertical="center" wrapText="1"/>
    </xf>
    <xf numFmtId="0" fontId="1" fillId="0" borderId="47" xfId="0" applyFont="1" applyBorder="1" applyAlignment="1">
      <alignment horizontal="left" vertical="center" wrapText="1"/>
    </xf>
    <xf numFmtId="0" fontId="1" fillId="0" borderId="24" xfId="0" applyFont="1" applyBorder="1" applyAlignment="1">
      <alignment horizontal="left" vertical="center" wrapText="1"/>
    </xf>
    <xf numFmtId="0" fontId="1" fillId="0" borderId="37" xfId="0" applyFont="1" applyBorder="1" applyAlignment="1">
      <alignment horizontal="left" vertical="center" wrapText="1"/>
    </xf>
    <xf numFmtId="0" fontId="1" fillId="0" borderId="46" xfId="0" applyFont="1" applyBorder="1" applyAlignment="1">
      <alignment horizontal="left" vertical="center" wrapText="1"/>
    </xf>
    <xf numFmtId="0" fontId="1" fillId="0" borderId="21" xfId="0" applyFont="1" applyBorder="1" applyAlignment="1">
      <alignment horizontal="left" vertical="center" wrapText="1"/>
    </xf>
    <xf numFmtId="0" fontId="6" fillId="0" borderId="20" xfId="0" applyFont="1" applyBorder="1" applyAlignment="1">
      <alignment horizontal="center" vertical="center"/>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6" fillId="0" borderId="59" xfId="0" applyFont="1" applyBorder="1" applyAlignment="1">
      <alignment horizontal="center" vertical="center"/>
    </xf>
    <xf numFmtId="0" fontId="6" fillId="0" borderId="63" xfId="0" applyFont="1" applyBorder="1" applyAlignment="1">
      <alignment horizontal="center" vertical="center"/>
    </xf>
    <xf numFmtId="0" fontId="6" fillId="0" borderId="34" xfId="0" applyFont="1" applyBorder="1" applyAlignment="1">
      <alignment horizontal="center" vertical="center"/>
    </xf>
    <xf numFmtId="0" fontId="2" fillId="0" borderId="64" xfId="0" applyFont="1" applyBorder="1" applyAlignment="1">
      <alignment horizontal="center" vertical="center" wrapText="1"/>
    </xf>
    <xf numFmtId="0" fontId="2" fillId="0" borderId="64" xfId="0" applyFont="1" applyBorder="1" applyAlignment="1">
      <alignment horizontal="center" vertical="center"/>
    </xf>
    <xf numFmtId="191" fontId="5" fillId="0" borderId="13" xfId="0" applyNumberFormat="1" applyFont="1" applyBorder="1" applyAlignment="1">
      <alignment horizontal="center" vertical="center"/>
    </xf>
    <xf numFmtId="191" fontId="5" fillId="0" borderId="65" xfId="0" applyNumberFormat="1" applyFont="1" applyBorder="1" applyAlignment="1">
      <alignment horizontal="center" vertical="center"/>
    </xf>
    <xf numFmtId="191" fontId="5" fillId="0" borderId="14" xfId="0" applyNumberFormat="1" applyFont="1" applyBorder="1" applyAlignment="1">
      <alignment horizontal="center" vertical="center"/>
    </xf>
    <xf numFmtId="191" fontId="5" fillId="0" borderId="66" xfId="0" applyNumberFormat="1" applyFont="1" applyBorder="1" applyAlignment="1">
      <alignment horizontal="center" vertical="center"/>
    </xf>
    <xf numFmtId="0" fontId="5" fillId="0" borderId="31" xfId="0" applyFont="1" applyBorder="1" applyAlignment="1">
      <alignment horizontal="center" vertical="center" wrapText="1"/>
    </xf>
    <xf numFmtId="0" fontId="5" fillId="0" borderId="10" xfId="0" applyFont="1" applyBorder="1" applyAlignment="1">
      <alignment horizontal="center" vertical="center" wrapText="1"/>
    </xf>
    <xf numFmtId="191" fontId="5" fillId="0" borderId="17" xfId="0" applyNumberFormat="1" applyFont="1" applyBorder="1" applyAlignment="1">
      <alignment horizontal="center" vertical="center" wrapText="1"/>
    </xf>
    <xf numFmtId="191" fontId="5" fillId="0" borderId="61" xfId="0" applyNumberFormat="1" applyFont="1" applyBorder="1" applyAlignment="1">
      <alignment horizontal="center" vertical="center" wrapText="1"/>
    </xf>
    <xf numFmtId="0" fontId="5" fillId="0" borderId="37" xfId="0" applyFont="1" applyBorder="1" applyAlignment="1">
      <alignment horizontal="center" vertical="center" wrapText="1"/>
    </xf>
    <xf numFmtId="191" fontId="5" fillId="0" borderId="14"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54"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191" fontId="5" fillId="33" borderId="17" xfId="0" applyNumberFormat="1" applyFont="1" applyFill="1" applyBorder="1" applyAlignment="1">
      <alignment horizontal="center" vertical="center"/>
    </xf>
    <xf numFmtId="191" fontId="5" fillId="33" borderId="61" xfId="0" applyNumberFormat="1" applyFont="1" applyFill="1" applyBorder="1" applyAlignment="1">
      <alignment horizontal="center" vertical="center"/>
    </xf>
    <xf numFmtId="0" fontId="5" fillId="0" borderId="43" xfId="0" applyFont="1" applyBorder="1" applyAlignment="1">
      <alignment horizontal="center" vertical="center" wrapText="1"/>
    </xf>
    <xf numFmtId="0" fontId="5" fillId="0" borderId="52" xfId="0" applyFont="1" applyBorder="1" applyAlignment="1">
      <alignment horizontal="center" vertical="center" wrapText="1"/>
    </xf>
    <xf numFmtId="191" fontId="5" fillId="0" borderId="66" xfId="0" applyNumberFormat="1" applyFont="1" applyBorder="1" applyAlignment="1">
      <alignment horizontal="center" vertical="center" wrapText="1"/>
    </xf>
    <xf numFmtId="191" fontId="5" fillId="0" borderId="20" xfId="0" applyNumberFormat="1" applyFont="1" applyBorder="1" applyAlignment="1">
      <alignment horizontal="center" vertical="center" wrapText="1"/>
    </xf>
    <xf numFmtId="191" fontId="5" fillId="0" borderId="67" xfId="0" applyNumberFormat="1" applyFont="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191" fontId="5" fillId="0" borderId="66"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1" fillId="0" borderId="17"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33" borderId="17" xfId="0" applyFont="1" applyFill="1" applyBorder="1" applyAlignment="1">
      <alignment horizontal="center" vertical="center"/>
    </xf>
    <xf numFmtId="0" fontId="1" fillId="33" borderId="61" xfId="0" applyFont="1" applyFill="1" applyBorder="1" applyAlignment="1">
      <alignment horizontal="center" vertical="center"/>
    </xf>
    <xf numFmtId="0" fontId="1" fillId="33" borderId="62" xfId="0" applyFont="1" applyFill="1" applyBorder="1" applyAlignment="1">
      <alignment horizontal="center" vertical="center"/>
    </xf>
    <xf numFmtId="0" fontId="5" fillId="0" borderId="55" xfId="0" applyFont="1" applyBorder="1" applyAlignment="1">
      <alignment horizontal="center"/>
    </xf>
    <xf numFmtId="0" fontId="5" fillId="0" borderId="58" xfId="0" applyFont="1" applyBorder="1" applyAlignment="1">
      <alignment horizontal="center"/>
    </xf>
    <xf numFmtId="0" fontId="5" fillId="0" borderId="56" xfId="0" applyFont="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22"/>
  <sheetViews>
    <sheetView tabSelected="1" zoomScalePageLayoutView="0" workbookViewId="0" topLeftCell="A1">
      <selection activeCell="AA8" sqref="AA8"/>
    </sheetView>
  </sheetViews>
  <sheetFormatPr defaultColWidth="9.00390625" defaultRowHeight="14.25"/>
  <cols>
    <col min="1" max="1" width="4.50390625" style="3" customWidth="1"/>
    <col min="2" max="2" width="4.125" style="6" customWidth="1"/>
    <col min="4" max="7" width="4.75390625" style="0" bestFit="1" customWidth="1"/>
    <col min="8" max="8" width="9.00390625" style="3" customWidth="1"/>
    <col min="9" max="9" width="6.00390625" style="3" customWidth="1"/>
    <col min="10" max="10" width="6.00390625" style="2" customWidth="1"/>
    <col min="11" max="11" width="6.75390625" style="2" customWidth="1"/>
    <col min="12" max="12" width="7.00390625" style="2" customWidth="1"/>
    <col min="13" max="13" width="6.00390625" style="2" customWidth="1"/>
    <col min="14" max="14" width="6.125" style="2" customWidth="1"/>
    <col min="15" max="17" width="6.75390625" style="2" bestFit="1" customWidth="1"/>
    <col min="18" max="18" width="6.625" style="2" customWidth="1"/>
    <col min="19" max="25" width="6.75390625" style="2" bestFit="1" customWidth="1"/>
    <col min="26" max="26" width="6.00390625" style="52" customWidth="1"/>
  </cols>
  <sheetData>
    <row r="1" spans="1:26" ht="30.75" customHeight="1" thickBot="1">
      <c r="A1" s="165" t="s">
        <v>108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row>
    <row r="2" spans="1:26" s="4" customFormat="1" ht="14.25">
      <c r="A2" s="177" t="s">
        <v>0</v>
      </c>
      <c r="B2" s="171" t="s">
        <v>1</v>
      </c>
      <c r="C2" s="171" t="s">
        <v>2</v>
      </c>
      <c r="D2" s="171" t="s">
        <v>3</v>
      </c>
      <c r="E2" s="171"/>
      <c r="F2" s="171"/>
      <c r="G2" s="175"/>
      <c r="H2" s="183" t="s">
        <v>4</v>
      </c>
      <c r="I2" s="173" t="s">
        <v>63</v>
      </c>
      <c r="J2" s="167" t="s">
        <v>48</v>
      </c>
      <c r="K2" s="169" t="s">
        <v>71</v>
      </c>
      <c r="L2" s="169" t="s">
        <v>72</v>
      </c>
      <c r="M2" s="169" t="s">
        <v>64</v>
      </c>
      <c r="N2" s="169" t="s">
        <v>77</v>
      </c>
      <c r="O2" s="169" t="s">
        <v>73</v>
      </c>
      <c r="P2" s="169" t="s">
        <v>74</v>
      </c>
      <c r="Q2" s="169" t="s">
        <v>49</v>
      </c>
      <c r="R2" s="169" t="s">
        <v>75</v>
      </c>
      <c r="S2" s="169" t="s">
        <v>51</v>
      </c>
      <c r="T2" s="169" t="s">
        <v>76</v>
      </c>
      <c r="U2" s="176" t="s">
        <v>50</v>
      </c>
      <c r="V2" s="169" t="s">
        <v>52</v>
      </c>
      <c r="W2" s="176" t="s">
        <v>78</v>
      </c>
      <c r="X2" s="176" t="s">
        <v>53</v>
      </c>
      <c r="Y2" s="186" t="s">
        <v>54</v>
      </c>
      <c r="Z2" s="181" t="s">
        <v>68</v>
      </c>
    </row>
    <row r="3" spans="1:26" s="4" customFormat="1" ht="23.25" thickBot="1">
      <c r="A3" s="178"/>
      <c r="B3" s="172"/>
      <c r="C3" s="172"/>
      <c r="D3" s="7" t="s">
        <v>5</v>
      </c>
      <c r="E3" s="7" t="s">
        <v>55</v>
      </c>
      <c r="F3" s="7" t="s">
        <v>56</v>
      </c>
      <c r="G3" s="8" t="s">
        <v>57</v>
      </c>
      <c r="H3" s="184"/>
      <c r="I3" s="174"/>
      <c r="J3" s="168"/>
      <c r="K3" s="170"/>
      <c r="L3" s="170"/>
      <c r="M3" s="170"/>
      <c r="N3" s="170"/>
      <c r="O3" s="170"/>
      <c r="P3" s="170"/>
      <c r="Q3" s="170"/>
      <c r="R3" s="170"/>
      <c r="S3" s="170"/>
      <c r="T3" s="170"/>
      <c r="U3" s="170"/>
      <c r="V3" s="190"/>
      <c r="W3" s="185"/>
      <c r="X3" s="185"/>
      <c r="Y3" s="187"/>
      <c r="Z3" s="182"/>
    </row>
    <row r="4" spans="1:26" s="5" customFormat="1" ht="29.25" customHeight="1" thickBot="1">
      <c r="A4" s="147" t="s">
        <v>6</v>
      </c>
      <c r="B4" s="179">
        <v>1</v>
      </c>
      <c r="C4" s="188" t="s">
        <v>61</v>
      </c>
      <c r="D4" s="74"/>
      <c r="E4" s="13">
        <v>13.5</v>
      </c>
      <c r="F4" s="58"/>
      <c r="G4" s="59"/>
      <c r="H4" s="53" t="s">
        <v>65</v>
      </c>
      <c r="I4" s="134">
        <v>2.6999999999999997</v>
      </c>
      <c r="J4" s="135">
        <v>3.56</v>
      </c>
      <c r="K4" s="135">
        <v>0.96</v>
      </c>
      <c r="L4" s="135">
        <v>0.36</v>
      </c>
      <c r="M4" s="135">
        <v>0.9</v>
      </c>
      <c r="N4" s="135">
        <v>2.1</v>
      </c>
      <c r="O4" s="135">
        <v>3.9599999999999995</v>
      </c>
      <c r="P4" s="135">
        <v>2.76</v>
      </c>
      <c r="Q4" s="135">
        <v>1.56</v>
      </c>
      <c r="R4" s="135">
        <v>1.56</v>
      </c>
      <c r="S4" s="135">
        <v>1.56</v>
      </c>
      <c r="T4" s="135">
        <v>1.56</v>
      </c>
      <c r="U4" s="135">
        <v>2.1</v>
      </c>
      <c r="V4" s="135">
        <v>0.9</v>
      </c>
      <c r="W4" s="135">
        <v>2.1</v>
      </c>
      <c r="X4" s="135">
        <v>0.36</v>
      </c>
      <c r="Y4" s="136">
        <v>1.56</v>
      </c>
      <c r="Z4" s="137">
        <v>1.2</v>
      </c>
    </row>
    <row r="5" spans="1:27" s="18" customFormat="1" ht="27" customHeight="1" thickBot="1">
      <c r="A5" s="148"/>
      <c r="B5" s="180"/>
      <c r="C5" s="189"/>
      <c r="D5" s="75"/>
      <c r="E5" s="13">
        <v>1.5</v>
      </c>
      <c r="F5" s="60"/>
      <c r="G5" s="61"/>
      <c r="H5" s="53" t="s">
        <v>66</v>
      </c>
      <c r="I5" s="138">
        <v>1.3499999999999999</v>
      </c>
      <c r="J5" s="138">
        <v>1.2</v>
      </c>
      <c r="K5" s="139">
        <v>1.2</v>
      </c>
      <c r="L5" s="139">
        <v>1.2</v>
      </c>
      <c r="M5" s="139">
        <v>1.2</v>
      </c>
      <c r="N5" s="139">
        <v>1.5</v>
      </c>
      <c r="O5" s="139">
        <v>1.2</v>
      </c>
      <c r="P5" s="139">
        <v>1.2</v>
      </c>
      <c r="Q5" s="139">
        <v>1.3499999999999999</v>
      </c>
      <c r="R5" s="139">
        <v>1.2</v>
      </c>
      <c r="S5" s="139">
        <v>1.2</v>
      </c>
      <c r="T5" s="139">
        <v>1.5</v>
      </c>
      <c r="U5" s="139">
        <v>1.2</v>
      </c>
      <c r="V5" s="139">
        <v>1.2</v>
      </c>
      <c r="W5" s="139">
        <v>1.2</v>
      </c>
      <c r="X5" s="139">
        <v>1.3499999999999999</v>
      </c>
      <c r="Y5" s="140">
        <v>1.3499999999999999</v>
      </c>
      <c r="Z5" s="141">
        <f>SUM(I5:Y5)/17</f>
        <v>1.2705882352941176</v>
      </c>
      <c r="AA5" s="113"/>
    </row>
    <row r="6" spans="1:26" s="19" customFormat="1" ht="23.25" thickBot="1">
      <c r="A6" s="148"/>
      <c r="B6" s="72">
        <v>2</v>
      </c>
      <c r="C6" s="77" t="s">
        <v>58</v>
      </c>
      <c r="D6" s="76"/>
      <c r="E6" s="57">
        <v>10</v>
      </c>
      <c r="F6" s="62"/>
      <c r="G6" s="63"/>
      <c r="H6" s="54" t="s">
        <v>9</v>
      </c>
      <c r="I6" s="141">
        <v>8.453389830508476</v>
      </c>
      <c r="J6" s="141">
        <v>9</v>
      </c>
      <c r="K6" s="141">
        <v>8.1</v>
      </c>
      <c r="L6" s="141">
        <v>7.7</v>
      </c>
      <c r="M6" s="141">
        <v>9.488888888888889</v>
      </c>
      <c r="N6" s="141">
        <v>8.96</v>
      </c>
      <c r="O6" s="141">
        <v>8.41417624521073</v>
      </c>
      <c r="P6" s="141">
        <v>6.630769230769231</v>
      </c>
      <c r="Q6" s="141">
        <v>7.43</v>
      </c>
      <c r="R6" s="141">
        <v>7.705263157894738</v>
      </c>
      <c r="S6" s="141">
        <v>7.906738544474393</v>
      </c>
      <c r="T6" s="141">
        <v>9.123076923076923</v>
      </c>
      <c r="U6" s="141">
        <v>8.765957446808512</v>
      </c>
      <c r="V6" s="141">
        <v>8.6</v>
      </c>
      <c r="W6" s="141">
        <v>7.235714285714287</v>
      </c>
      <c r="X6" s="141">
        <v>8.1</v>
      </c>
      <c r="Y6" s="141">
        <v>8.15</v>
      </c>
      <c r="Z6" s="141">
        <v>7.157894736842106</v>
      </c>
    </row>
    <row r="7" spans="1:26" s="18" customFormat="1" ht="23.25" thickBot="1">
      <c r="A7" s="148"/>
      <c r="B7" s="72">
        <v>3</v>
      </c>
      <c r="C7" s="77" t="s">
        <v>10</v>
      </c>
      <c r="D7" s="76"/>
      <c r="E7" s="57">
        <v>10</v>
      </c>
      <c r="F7" s="62"/>
      <c r="G7" s="63"/>
      <c r="H7" s="55" t="s">
        <v>8</v>
      </c>
      <c r="I7" s="138">
        <v>10</v>
      </c>
      <c r="J7" s="139">
        <v>8</v>
      </c>
      <c r="K7" s="139">
        <v>9.1</v>
      </c>
      <c r="L7" s="139">
        <v>8.7</v>
      </c>
      <c r="M7" s="139">
        <v>8.4</v>
      </c>
      <c r="N7" s="139">
        <v>8.6</v>
      </c>
      <c r="O7" s="139">
        <v>10</v>
      </c>
      <c r="P7" s="139">
        <v>9</v>
      </c>
      <c r="Q7" s="139">
        <v>8</v>
      </c>
      <c r="R7" s="139">
        <v>10</v>
      </c>
      <c r="S7" s="139">
        <v>10</v>
      </c>
      <c r="T7" s="139">
        <v>10</v>
      </c>
      <c r="U7" s="139">
        <v>8</v>
      </c>
      <c r="V7" s="139">
        <v>6.5</v>
      </c>
      <c r="W7" s="139">
        <v>8.9</v>
      </c>
      <c r="X7" s="139">
        <v>8.8</v>
      </c>
      <c r="Y7" s="140">
        <v>10</v>
      </c>
      <c r="Z7" s="141">
        <f>SUM(I7:Y7)/17</f>
        <v>8.941176470588236</v>
      </c>
    </row>
    <row r="8" spans="1:26" s="106" customFormat="1" ht="23.25" thickBot="1">
      <c r="A8" s="148"/>
      <c r="B8" s="99">
        <v>4</v>
      </c>
      <c r="C8" s="100" t="s">
        <v>11</v>
      </c>
      <c r="D8" s="101"/>
      <c r="E8" s="102">
        <v>10</v>
      </c>
      <c r="F8" s="103"/>
      <c r="G8" s="104"/>
      <c r="H8" s="105" t="s">
        <v>12</v>
      </c>
      <c r="I8" s="139">
        <v>5.246753246753247</v>
      </c>
      <c r="J8" s="139">
        <v>5.602442002442002</v>
      </c>
      <c r="K8" s="139">
        <v>5.35</v>
      </c>
      <c r="L8" s="139">
        <v>4.582809224318659</v>
      </c>
      <c r="M8" s="139">
        <v>8.86</v>
      </c>
      <c r="N8" s="139">
        <v>6.233105335157319</v>
      </c>
      <c r="O8" s="139">
        <v>4.22</v>
      </c>
      <c r="P8" s="139">
        <v>2.466666666666667</v>
      </c>
      <c r="Q8" s="139">
        <v>4</v>
      </c>
      <c r="R8" s="139">
        <v>4.57</v>
      </c>
      <c r="S8" s="139">
        <v>4.67</v>
      </c>
      <c r="T8" s="139">
        <v>3.6</v>
      </c>
      <c r="U8" s="139">
        <v>3.764705882352941</v>
      </c>
      <c r="V8" s="139">
        <v>3.37</v>
      </c>
      <c r="W8" s="139">
        <v>3.71</v>
      </c>
      <c r="X8" s="139">
        <v>3.22</v>
      </c>
      <c r="Y8" s="139">
        <v>5.03</v>
      </c>
      <c r="Z8" s="139">
        <v>3.4704850964348335</v>
      </c>
    </row>
    <row r="9" spans="1:26" s="18" customFormat="1" ht="23.25" thickBot="1">
      <c r="A9" s="148"/>
      <c r="B9" s="82">
        <v>5</v>
      </c>
      <c r="C9" s="83" t="s">
        <v>13</v>
      </c>
      <c r="D9" s="78"/>
      <c r="E9" s="13">
        <v>5</v>
      </c>
      <c r="F9" s="64"/>
      <c r="G9" s="65"/>
      <c r="H9" s="56" t="s">
        <v>67</v>
      </c>
      <c r="I9" s="138">
        <v>4.5</v>
      </c>
      <c r="J9" s="138">
        <v>4.6</v>
      </c>
      <c r="K9" s="138">
        <v>4.45</v>
      </c>
      <c r="L9" s="138">
        <v>4.5</v>
      </c>
      <c r="M9" s="138">
        <v>4.5</v>
      </c>
      <c r="N9" s="138">
        <v>4.6</v>
      </c>
      <c r="O9" s="138">
        <v>4.6</v>
      </c>
      <c r="P9" s="138">
        <v>4.6</v>
      </c>
      <c r="Q9" s="138">
        <v>4.6</v>
      </c>
      <c r="R9" s="138">
        <v>4.6</v>
      </c>
      <c r="S9" s="138">
        <v>4.4</v>
      </c>
      <c r="T9" s="138">
        <v>4.6</v>
      </c>
      <c r="U9" s="138">
        <v>4.25</v>
      </c>
      <c r="V9" s="138">
        <v>4.2</v>
      </c>
      <c r="W9" s="138">
        <v>4.2</v>
      </c>
      <c r="X9" s="138">
        <v>4.2</v>
      </c>
      <c r="Y9" s="138">
        <v>4.2</v>
      </c>
      <c r="Z9" s="141">
        <f>SUM(I9:Y9)/17</f>
        <v>4.447058823529412</v>
      </c>
    </row>
    <row r="10" spans="1:26" s="1" customFormat="1" ht="21" customHeight="1" thickBot="1">
      <c r="A10" s="147" t="s">
        <v>14</v>
      </c>
      <c r="B10" s="71">
        <v>1</v>
      </c>
      <c r="C10" s="79" t="s">
        <v>69</v>
      </c>
      <c r="D10" s="79"/>
      <c r="E10" s="68">
        <v>15</v>
      </c>
      <c r="F10" s="69"/>
      <c r="G10" s="70"/>
      <c r="H10" s="54" t="s">
        <v>7</v>
      </c>
      <c r="I10" s="134">
        <v>15</v>
      </c>
      <c r="J10" s="134">
        <v>15</v>
      </c>
      <c r="K10" s="134">
        <v>15</v>
      </c>
      <c r="L10" s="134">
        <v>15</v>
      </c>
      <c r="M10" s="134">
        <v>15</v>
      </c>
      <c r="N10" s="134">
        <v>15</v>
      </c>
      <c r="O10" s="134">
        <v>15</v>
      </c>
      <c r="P10" s="134">
        <v>15</v>
      </c>
      <c r="Q10" s="134">
        <v>15</v>
      </c>
      <c r="R10" s="134">
        <v>15</v>
      </c>
      <c r="S10" s="134">
        <v>15</v>
      </c>
      <c r="T10" s="134">
        <v>15</v>
      </c>
      <c r="U10" s="134">
        <v>15</v>
      </c>
      <c r="V10" s="134">
        <v>15</v>
      </c>
      <c r="W10" s="134">
        <v>15</v>
      </c>
      <c r="X10" s="134">
        <v>15</v>
      </c>
      <c r="Y10" s="134">
        <v>15</v>
      </c>
      <c r="Z10" s="142">
        <v>15</v>
      </c>
    </row>
    <row r="11" spans="1:26" s="110" customFormat="1" ht="23.25" thickBot="1">
      <c r="A11" s="148"/>
      <c r="B11" s="99">
        <v>2</v>
      </c>
      <c r="C11" s="107" t="s">
        <v>15</v>
      </c>
      <c r="D11" s="108"/>
      <c r="E11" s="109">
        <v>8</v>
      </c>
      <c r="F11" s="103"/>
      <c r="G11" s="104"/>
      <c r="H11" s="105" t="s">
        <v>12</v>
      </c>
      <c r="I11" s="139">
        <v>4.16935960591133</v>
      </c>
      <c r="J11" s="139">
        <v>8</v>
      </c>
      <c r="K11" s="139">
        <v>5.84</v>
      </c>
      <c r="L11" s="139">
        <v>6.45</v>
      </c>
      <c r="M11" s="139">
        <v>6.482332155477032</v>
      </c>
      <c r="N11" s="139">
        <v>6.365735159817351</v>
      </c>
      <c r="O11" s="139">
        <v>4.016344615384615</v>
      </c>
      <c r="P11" s="139">
        <v>8</v>
      </c>
      <c r="Q11" s="139">
        <v>5.880837359098228</v>
      </c>
      <c r="R11" s="139">
        <v>7.21</v>
      </c>
      <c r="S11" s="139">
        <v>8</v>
      </c>
      <c r="T11" s="139">
        <v>4.6</v>
      </c>
      <c r="U11" s="139">
        <v>5.154585152838427</v>
      </c>
      <c r="V11" s="139">
        <v>3.886192468619247</v>
      </c>
      <c r="W11" s="139">
        <v>2.02</v>
      </c>
      <c r="X11" s="139">
        <v>0.85</v>
      </c>
      <c r="Y11" s="139">
        <v>8</v>
      </c>
      <c r="Z11" s="139">
        <v>1.75</v>
      </c>
    </row>
    <row r="12" spans="1:26" s="18" customFormat="1" ht="15" thickBot="1">
      <c r="A12" s="148"/>
      <c r="B12" s="111">
        <v>3</v>
      </c>
      <c r="C12" s="84" t="s">
        <v>16</v>
      </c>
      <c r="D12" s="80"/>
      <c r="E12" s="66">
        <v>10</v>
      </c>
      <c r="F12" s="62"/>
      <c r="G12" s="63"/>
      <c r="H12" s="55" t="s">
        <v>8</v>
      </c>
      <c r="I12" s="138">
        <v>9.749999999999995</v>
      </c>
      <c r="J12" s="139">
        <v>9.949999999999994</v>
      </c>
      <c r="K12" s="139">
        <v>9.825</v>
      </c>
      <c r="L12" s="139">
        <v>9.749999999999996</v>
      </c>
      <c r="M12" s="139">
        <v>9.649999999999997</v>
      </c>
      <c r="N12" s="139">
        <v>9.549999999999995</v>
      </c>
      <c r="O12" s="139">
        <v>8.549999999999997</v>
      </c>
      <c r="P12" s="139">
        <v>9.824999999999996</v>
      </c>
      <c r="Q12" s="139">
        <v>9.999999999999995</v>
      </c>
      <c r="R12" s="139">
        <v>9.549999999999997</v>
      </c>
      <c r="S12" s="139">
        <v>9.849999999999996</v>
      </c>
      <c r="T12" s="139">
        <v>9.749999999999996</v>
      </c>
      <c r="U12" s="139">
        <v>9.999999999999995</v>
      </c>
      <c r="V12" s="139">
        <v>9.699999999999996</v>
      </c>
      <c r="W12" s="139">
        <v>9.999999999999995</v>
      </c>
      <c r="X12" s="139">
        <v>9.825</v>
      </c>
      <c r="Y12" s="140">
        <v>9.699999999999996</v>
      </c>
      <c r="Z12" s="141">
        <f>SUM(I12:Y12)/17</f>
        <v>9.71911764705882</v>
      </c>
    </row>
    <row r="13" spans="1:26" s="5" customFormat="1" ht="23.25" thickBot="1">
      <c r="A13" s="148"/>
      <c r="B13" s="111">
        <v>4</v>
      </c>
      <c r="C13" s="84" t="s">
        <v>17</v>
      </c>
      <c r="D13" s="80"/>
      <c r="E13" s="66">
        <v>5</v>
      </c>
      <c r="F13" s="62"/>
      <c r="G13" s="63"/>
      <c r="H13" s="55" t="s">
        <v>18</v>
      </c>
      <c r="I13" s="135">
        <v>4.9880334240164546</v>
      </c>
      <c r="J13" s="135">
        <v>4.640322316712629</v>
      </c>
      <c r="K13" s="135">
        <v>4.813571036913943</v>
      </c>
      <c r="L13" s="135">
        <v>4.791879630284445</v>
      </c>
      <c r="M13" s="135">
        <v>4.85145878423286</v>
      </c>
      <c r="N13" s="135">
        <v>4.842442449761083</v>
      </c>
      <c r="O13" s="135">
        <v>4.851831985089666</v>
      </c>
      <c r="P13" s="135">
        <v>4.790036702554088</v>
      </c>
      <c r="Q13" s="135">
        <v>4.737159138715723</v>
      </c>
      <c r="R13" s="135">
        <v>4.862635517167911</v>
      </c>
      <c r="S13" s="135">
        <v>4.83242002404863</v>
      </c>
      <c r="T13" s="135">
        <v>4.8290494247435465</v>
      </c>
      <c r="U13" s="135">
        <v>4.888593194564176</v>
      </c>
      <c r="V13" s="135">
        <v>4.973417405995724</v>
      </c>
      <c r="W13" s="135">
        <v>4.796925074242806</v>
      </c>
      <c r="X13" s="135">
        <v>4.62835470248405</v>
      </c>
      <c r="Y13" s="135">
        <v>4.641737377265186</v>
      </c>
      <c r="Z13" s="143">
        <f>SUM(I13:Y13)/17</f>
        <v>4.809404011105466</v>
      </c>
    </row>
    <row r="14" spans="1:26" s="18" customFormat="1" ht="15" thickBot="1">
      <c r="A14" s="148"/>
      <c r="B14" s="111">
        <v>5</v>
      </c>
      <c r="C14" s="84" t="s">
        <v>19</v>
      </c>
      <c r="D14" s="80"/>
      <c r="E14" s="66">
        <v>2</v>
      </c>
      <c r="F14" s="62"/>
      <c r="G14" s="63"/>
      <c r="H14" s="55" t="s">
        <v>20</v>
      </c>
      <c r="I14" s="135">
        <v>1.8</v>
      </c>
      <c r="J14" s="135">
        <v>1.98</v>
      </c>
      <c r="K14" s="135">
        <v>1.85</v>
      </c>
      <c r="L14" s="135">
        <v>1.97</v>
      </c>
      <c r="M14" s="135">
        <v>1.95</v>
      </c>
      <c r="N14" s="135">
        <v>1.8</v>
      </c>
      <c r="O14" s="135">
        <v>1.91</v>
      </c>
      <c r="P14" s="135">
        <v>1.89</v>
      </c>
      <c r="Q14" s="135">
        <v>1.96</v>
      </c>
      <c r="R14" s="135">
        <v>1.8</v>
      </c>
      <c r="S14" s="135">
        <v>1.87</v>
      </c>
      <c r="T14" s="135">
        <v>1.94</v>
      </c>
      <c r="U14" s="135">
        <v>1.92</v>
      </c>
      <c r="V14" s="135">
        <v>1.93</v>
      </c>
      <c r="W14" s="135">
        <v>1.89</v>
      </c>
      <c r="X14" s="135">
        <v>1.83</v>
      </c>
      <c r="Y14" s="135">
        <v>1.8</v>
      </c>
      <c r="Z14" s="137">
        <f>SUM(I14:Y14)/17</f>
        <v>1.8876470588235297</v>
      </c>
    </row>
    <row r="15" spans="1:26" s="19" customFormat="1" ht="15" thickBot="1">
      <c r="A15" s="148"/>
      <c r="B15" s="111">
        <v>6</v>
      </c>
      <c r="C15" s="84" t="s">
        <v>21</v>
      </c>
      <c r="D15" s="80"/>
      <c r="E15" s="67">
        <v>2</v>
      </c>
      <c r="F15" s="62"/>
      <c r="G15" s="63"/>
      <c r="H15" s="56" t="s">
        <v>22</v>
      </c>
      <c r="I15" s="135">
        <v>1.92038204617368</v>
      </c>
      <c r="J15" s="135">
        <v>1.99</v>
      </c>
      <c r="K15" s="135">
        <v>1.91049806633072</v>
      </c>
      <c r="L15" s="135">
        <v>1.90522442282902</v>
      </c>
      <c r="M15" s="135">
        <v>1.92895581858666</v>
      </c>
      <c r="N15" s="135">
        <v>1.85182468065159</v>
      </c>
      <c r="O15" s="135">
        <v>1.89665065041603</v>
      </c>
      <c r="P15" s="135">
        <v>1.94874018516348</v>
      </c>
      <c r="Q15" s="135">
        <v>1.97</v>
      </c>
      <c r="R15" s="135">
        <v>1.87291925465839</v>
      </c>
      <c r="S15" s="135">
        <v>1.99</v>
      </c>
      <c r="T15" s="135">
        <v>1.95900621118012</v>
      </c>
      <c r="U15" s="135">
        <v>1.9707136997539</v>
      </c>
      <c r="V15" s="135">
        <v>1.9683581389898</v>
      </c>
      <c r="W15" s="135">
        <v>1.96719793741943</v>
      </c>
      <c r="X15" s="135">
        <v>1.94698230399625</v>
      </c>
      <c r="Y15" s="135">
        <v>1.9548927692488</v>
      </c>
      <c r="Z15" s="143">
        <v>1.92237196765499</v>
      </c>
    </row>
    <row r="16" spans="1:26" s="19" customFormat="1" ht="23.25" thickBot="1">
      <c r="A16" s="148"/>
      <c r="B16" s="111">
        <v>7</v>
      </c>
      <c r="C16" s="84" t="s">
        <v>59</v>
      </c>
      <c r="D16" s="80"/>
      <c r="E16" s="68">
        <v>2</v>
      </c>
      <c r="F16" s="62"/>
      <c r="G16" s="63"/>
      <c r="H16" s="54" t="s">
        <v>23</v>
      </c>
      <c r="I16" s="139">
        <v>1.82</v>
      </c>
      <c r="J16" s="139">
        <v>2</v>
      </c>
      <c r="K16" s="139">
        <v>1.8</v>
      </c>
      <c r="L16" s="139">
        <v>1.76</v>
      </c>
      <c r="M16" s="139">
        <v>1.92</v>
      </c>
      <c r="N16" s="139">
        <v>1.78</v>
      </c>
      <c r="O16" s="139">
        <v>1.48</v>
      </c>
      <c r="P16" s="139">
        <v>1.2</v>
      </c>
      <c r="Q16" s="139">
        <v>1.5</v>
      </c>
      <c r="R16" s="139">
        <v>1.6</v>
      </c>
      <c r="S16" s="139">
        <v>2</v>
      </c>
      <c r="T16" s="139">
        <v>2</v>
      </c>
      <c r="U16" s="139">
        <v>2</v>
      </c>
      <c r="V16" s="139">
        <v>2</v>
      </c>
      <c r="W16" s="139">
        <v>2</v>
      </c>
      <c r="X16" s="139">
        <v>1.94</v>
      </c>
      <c r="Y16" s="140">
        <v>1.66</v>
      </c>
      <c r="Z16" s="139">
        <v>1.88</v>
      </c>
    </row>
    <row r="17" spans="1:26" s="19" customFormat="1" ht="23.25" thickBot="1">
      <c r="A17" s="148"/>
      <c r="B17" s="111">
        <v>8</v>
      </c>
      <c r="C17" s="84" t="s">
        <v>60</v>
      </c>
      <c r="D17" s="80"/>
      <c r="E17" s="66">
        <v>2</v>
      </c>
      <c r="F17" s="62"/>
      <c r="G17" s="63"/>
      <c r="H17" s="55" t="s">
        <v>24</v>
      </c>
      <c r="I17" s="143">
        <v>1.94</v>
      </c>
      <c r="J17" s="143">
        <v>1.93</v>
      </c>
      <c r="K17" s="143">
        <v>1.93</v>
      </c>
      <c r="L17" s="143">
        <v>1.93</v>
      </c>
      <c r="M17" s="143">
        <v>1.87</v>
      </c>
      <c r="N17" s="143">
        <v>1.91</v>
      </c>
      <c r="O17" s="143">
        <v>1.93</v>
      </c>
      <c r="P17" s="143">
        <v>1.93</v>
      </c>
      <c r="Q17" s="143">
        <v>1.93</v>
      </c>
      <c r="R17" s="143">
        <v>1.86</v>
      </c>
      <c r="S17" s="143">
        <v>1.93</v>
      </c>
      <c r="T17" s="143">
        <v>1.94</v>
      </c>
      <c r="U17" s="143">
        <v>1.93</v>
      </c>
      <c r="V17" s="143">
        <v>1.91</v>
      </c>
      <c r="W17" s="143">
        <v>1.9</v>
      </c>
      <c r="X17" s="143">
        <v>1.94</v>
      </c>
      <c r="Y17" s="144">
        <v>1.93</v>
      </c>
      <c r="Z17" s="143">
        <v>1.96</v>
      </c>
    </row>
    <row r="18" spans="1:26" s="19" customFormat="1" ht="15" thickBot="1">
      <c r="A18" s="148"/>
      <c r="B18" s="111">
        <v>9</v>
      </c>
      <c r="C18" s="84" t="s">
        <v>25</v>
      </c>
      <c r="D18" s="80"/>
      <c r="E18" s="66">
        <v>2</v>
      </c>
      <c r="F18" s="62"/>
      <c r="G18" s="63"/>
      <c r="H18" s="55" t="s">
        <v>26</v>
      </c>
      <c r="I18" s="134">
        <v>1.96</v>
      </c>
      <c r="J18" s="135">
        <v>1.9599999999999997</v>
      </c>
      <c r="K18" s="135">
        <v>1.9399999999999997</v>
      </c>
      <c r="L18" s="135">
        <v>1.99</v>
      </c>
      <c r="M18" s="135">
        <v>1.97</v>
      </c>
      <c r="N18" s="135">
        <v>1.9499999999999997</v>
      </c>
      <c r="O18" s="135">
        <v>1.9799999999999998</v>
      </c>
      <c r="P18" s="135">
        <v>1.99</v>
      </c>
      <c r="Q18" s="135">
        <v>2</v>
      </c>
      <c r="R18" s="135">
        <v>1.9399999999999997</v>
      </c>
      <c r="S18" s="135">
        <v>1.99</v>
      </c>
      <c r="T18" s="135">
        <v>1.99</v>
      </c>
      <c r="U18" s="135">
        <v>1.9699999999999998</v>
      </c>
      <c r="V18" s="135">
        <v>1.9799999999999998</v>
      </c>
      <c r="W18" s="135">
        <v>2</v>
      </c>
      <c r="X18" s="135">
        <v>1.96</v>
      </c>
      <c r="Y18" s="136">
        <v>1.9499999999999997</v>
      </c>
      <c r="Z18" s="143">
        <v>1.9699999999999998</v>
      </c>
    </row>
    <row r="19" spans="1:26" s="19" customFormat="1" ht="15" thickBot="1">
      <c r="A19" s="149"/>
      <c r="B19" s="73">
        <v>10</v>
      </c>
      <c r="C19" s="85" t="s">
        <v>27</v>
      </c>
      <c r="D19" s="81"/>
      <c r="E19" s="67">
        <v>2</v>
      </c>
      <c r="F19" s="64"/>
      <c r="G19" s="65"/>
      <c r="H19" s="56" t="s">
        <v>28</v>
      </c>
      <c r="I19" s="135">
        <v>1.75</v>
      </c>
      <c r="J19" s="135">
        <v>1.85</v>
      </c>
      <c r="K19" s="135">
        <v>1.9</v>
      </c>
      <c r="L19" s="135">
        <v>1.75</v>
      </c>
      <c r="M19" s="135">
        <v>1.9</v>
      </c>
      <c r="N19" s="135">
        <v>1.6</v>
      </c>
      <c r="O19" s="135">
        <v>1.95</v>
      </c>
      <c r="P19" s="135">
        <v>1.95</v>
      </c>
      <c r="Q19" s="135">
        <v>1.95</v>
      </c>
      <c r="R19" s="135">
        <v>1.9</v>
      </c>
      <c r="S19" s="135">
        <v>1.8</v>
      </c>
      <c r="T19" s="143">
        <v>1.85</v>
      </c>
      <c r="U19" s="135">
        <v>1.95</v>
      </c>
      <c r="V19" s="135">
        <v>1.9</v>
      </c>
      <c r="W19" s="135">
        <v>1.9</v>
      </c>
      <c r="X19" s="135">
        <v>1.9</v>
      </c>
      <c r="Y19" s="136">
        <v>1.9</v>
      </c>
      <c r="Z19" s="143">
        <v>1.9</v>
      </c>
    </row>
    <row r="20" spans="1:26" s="1" customFormat="1" ht="15" customHeight="1" thickBot="1">
      <c r="A20" s="150" t="s">
        <v>29</v>
      </c>
      <c r="B20" s="151"/>
      <c r="C20" s="151"/>
      <c r="D20" s="151"/>
      <c r="E20" s="151"/>
      <c r="F20" s="151"/>
      <c r="G20" s="151"/>
      <c r="H20" s="152"/>
      <c r="I20" s="145">
        <f>SUM(I4:I19)</f>
        <v>77.34791815336317</v>
      </c>
      <c r="J20" s="145">
        <f>SUM(J4:J19)</f>
        <v>81.26276431915461</v>
      </c>
      <c r="K20" s="145">
        <f>SUM(K4:K19)</f>
        <v>75.96906910324466</v>
      </c>
      <c r="L20" s="145">
        <f aca="true" t="shared" si="0" ref="L20:Y20">SUM(L4:L19)</f>
        <v>74.33991327743213</v>
      </c>
      <c r="M20" s="145">
        <f t="shared" si="0"/>
        <v>80.87163564718544</v>
      </c>
      <c r="N20" s="145">
        <f t="shared" si="0"/>
        <v>78.64310762538733</v>
      </c>
      <c r="O20" s="145">
        <f t="shared" si="0"/>
        <v>75.95900349610106</v>
      </c>
      <c r="P20" s="145">
        <f t="shared" si="0"/>
        <v>75.18121278515348</v>
      </c>
      <c r="Q20" s="145">
        <f t="shared" si="0"/>
        <v>73.86799649781395</v>
      </c>
      <c r="R20" s="145">
        <f t="shared" si="0"/>
        <v>77.23081792972103</v>
      </c>
      <c r="S20" s="145">
        <f t="shared" si="0"/>
        <v>78.99915856852301</v>
      </c>
      <c r="T20" s="145">
        <f t="shared" si="0"/>
        <v>76.24113255900058</v>
      </c>
      <c r="U20" s="145">
        <f t="shared" si="0"/>
        <v>74.86455537631795</v>
      </c>
      <c r="V20" s="145">
        <f t="shared" si="0"/>
        <v>70.01796801360477</v>
      </c>
      <c r="W20" s="145">
        <f t="shared" si="0"/>
        <v>70.81983729737652</v>
      </c>
      <c r="X20" s="145">
        <f t="shared" si="0"/>
        <v>67.8503370064803</v>
      </c>
      <c r="Y20" s="146">
        <f t="shared" si="0"/>
        <v>78.82663014651399</v>
      </c>
      <c r="Z20" s="145">
        <f>SUM(Z4:Z19)</f>
        <v>69.28574404733152</v>
      </c>
    </row>
    <row r="21" spans="1:26" ht="42.75" customHeight="1">
      <c r="A21" s="159" t="s">
        <v>62</v>
      </c>
      <c r="B21" s="160"/>
      <c r="C21" s="161"/>
      <c r="D21" s="156" t="s">
        <v>79</v>
      </c>
      <c r="E21" s="157"/>
      <c r="F21" s="157"/>
      <c r="G21" s="157"/>
      <c r="H21" s="157"/>
      <c r="I21" s="157"/>
      <c r="J21" s="157"/>
      <c r="K21" s="157"/>
      <c r="L21" s="157"/>
      <c r="M21" s="157"/>
      <c r="N21" s="157"/>
      <c r="O21" s="157"/>
      <c r="P21" s="157"/>
      <c r="Q21" s="157"/>
      <c r="R21" s="157"/>
      <c r="S21" s="157"/>
      <c r="T21" s="157"/>
      <c r="U21" s="157"/>
      <c r="V21" s="157"/>
      <c r="W21" s="157"/>
      <c r="X21" s="157"/>
      <c r="Y21" s="157"/>
      <c r="Z21" s="158"/>
    </row>
    <row r="22" spans="1:26" ht="39.75" customHeight="1">
      <c r="A22" s="162"/>
      <c r="B22" s="163"/>
      <c r="C22" s="164"/>
      <c r="D22" s="153" t="s">
        <v>80</v>
      </c>
      <c r="E22" s="154"/>
      <c r="F22" s="154"/>
      <c r="G22" s="154"/>
      <c r="H22" s="154"/>
      <c r="I22" s="154"/>
      <c r="J22" s="154"/>
      <c r="K22" s="154"/>
      <c r="L22" s="154"/>
      <c r="M22" s="154"/>
      <c r="N22" s="154"/>
      <c r="O22" s="154"/>
      <c r="P22" s="154"/>
      <c r="Q22" s="154"/>
      <c r="R22" s="154"/>
      <c r="S22" s="154"/>
      <c r="T22" s="154"/>
      <c r="U22" s="154"/>
      <c r="V22" s="154"/>
      <c r="W22" s="154"/>
      <c r="X22" s="154"/>
      <c r="Y22" s="154"/>
      <c r="Z22" s="155"/>
    </row>
  </sheetData>
  <sheetProtection/>
  <mergeCells count="32">
    <mergeCell ref="Z2:Z3"/>
    <mergeCell ref="H2:H3"/>
    <mergeCell ref="C2:C3"/>
    <mergeCell ref="X2:X3"/>
    <mergeCell ref="Y2:Y3"/>
    <mergeCell ref="C4:C5"/>
    <mergeCell ref="S2:S3"/>
    <mergeCell ref="V2:V3"/>
    <mergeCell ref="W2:W3"/>
    <mergeCell ref="A2:A3"/>
    <mergeCell ref="R2:R3"/>
    <mergeCell ref="N2:N3"/>
    <mergeCell ref="P2:P3"/>
    <mergeCell ref="Q2:Q3"/>
    <mergeCell ref="B4:B5"/>
    <mergeCell ref="O2:O3"/>
    <mergeCell ref="A1:Z1"/>
    <mergeCell ref="J2:J3"/>
    <mergeCell ref="K2:K3"/>
    <mergeCell ref="M2:M3"/>
    <mergeCell ref="L2:L3"/>
    <mergeCell ref="T2:T3"/>
    <mergeCell ref="B2:B3"/>
    <mergeCell ref="I2:I3"/>
    <mergeCell ref="D2:G2"/>
    <mergeCell ref="U2:U3"/>
    <mergeCell ref="A10:A19"/>
    <mergeCell ref="A20:H20"/>
    <mergeCell ref="D22:Z22"/>
    <mergeCell ref="D21:Z21"/>
    <mergeCell ref="A21:C22"/>
    <mergeCell ref="A4:A9"/>
  </mergeCells>
  <printOptions/>
  <pageMargins left="0.25" right="0.25" top="0.75" bottom="0.75" header="0.3" footer="0.3"/>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M20" sqref="M20"/>
    </sheetView>
  </sheetViews>
  <sheetFormatPr defaultColWidth="9.00390625" defaultRowHeight="14.25"/>
  <cols>
    <col min="1" max="1" width="4.50390625" style="0" customWidth="1"/>
    <col min="2" max="2" width="5.625" style="0" customWidth="1"/>
    <col min="3" max="3" width="30.875" style="0" customWidth="1"/>
    <col min="5" max="6" width="5.625" style="3" customWidth="1"/>
    <col min="7" max="8" width="5.75390625" style="3" customWidth="1"/>
    <col min="9" max="11" width="5.625" style="3" customWidth="1"/>
    <col min="12" max="13" width="5.375" style="3" customWidth="1"/>
    <col min="14" max="14" width="7.125" style="3" customWidth="1"/>
    <col min="15" max="15" width="4.625" style="3" customWidth="1"/>
    <col min="16" max="18" width="5.25390625" style="3" customWidth="1"/>
    <col min="19" max="20" width="5.625" style="3" customWidth="1"/>
    <col min="21" max="21" width="5.625" style="51" customWidth="1"/>
    <col min="22" max="22" width="5.125" style="3" customWidth="1"/>
  </cols>
  <sheetData>
    <row r="1" spans="1:22" s="3" customFormat="1" ht="24.75" customHeight="1" thickBot="1">
      <c r="A1" s="191" t="s">
        <v>109</v>
      </c>
      <c r="B1" s="192"/>
      <c r="C1" s="192"/>
      <c r="D1" s="192"/>
      <c r="E1" s="192"/>
      <c r="F1" s="192"/>
      <c r="G1" s="192"/>
      <c r="H1" s="192"/>
      <c r="I1" s="192"/>
      <c r="J1" s="192"/>
      <c r="K1" s="192"/>
      <c r="L1" s="192"/>
      <c r="M1" s="192"/>
      <c r="N1" s="192"/>
      <c r="O1" s="192"/>
      <c r="P1" s="192"/>
      <c r="Q1" s="192"/>
      <c r="R1" s="192"/>
      <c r="S1" s="192"/>
      <c r="T1" s="192"/>
      <c r="U1" s="192"/>
      <c r="V1" s="192"/>
    </row>
    <row r="2" spans="1:22" s="2" customFormat="1" ht="21" customHeight="1" thickBot="1">
      <c r="A2" s="14" t="s">
        <v>0</v>
      </c>
      <c r="B2" s="15" t="s">
        <v>1</v>
      </c>
      <c r="C2" s="15" t="s">
        <v>30</v>
      </c>
      <c r="D2" s="9" t="s">
        <v>81</v>
      </c>
      <c r="E2" s="10" t="s">
        <v>82</v>
      </c>
      <c r="F2" s="16" t="s">
        <v>83</v>
      </c>
      <c r="G2" s="11" t="s">
        <v>84</v>
      </c>
      <c r="H2" s="11" t="s">
        <v>85</v>
      </c>
      <c r="I2" s="11" t="s">
        <v>86</v>
      </c>
      <c r="J2" s="11" t="s">
        <v>87</v>
      </c>
      <c r="K2" s="11" t="s">
        <v>88</v>
      </c>
      <c r="L2" s="11" t="s">
        <v>89</v>
      </c>
      <c r="M2" s="11" t="s">
        <v>90</v>
      </c>
      <c r="N2" s="11" t="s">
        <v>91</v>
      </c>
      <c r="O2" s="11" t="s">
        <v>92</v>
      </c>
      <c r="P2" s="11" t="s">
        <v>93</v>
      </c>
      <c r="Q2" s="11" t="s">
        <v>94</v>
      </c>
      <c r="R2" s="11" t="s">
        <v>95</v>
      </c>
      <c r="S2" s="11" t="s">
        <v>96</v>
      </c>
      <c r="T2" s="17" t="s">
        <v>97</v>
      </c>
      <c r="U2" s="50" t="s">
        <v>98</v>
      </c>
      <c r="V2" s="12" t="s">
        <v>99</v>
      </c>
    </row>
    <row r="3" spans="1:22" s="23" customFormat="1" ht="18" customHeight="1">
      <c r="A3" s="193" t="s">
        <v>100</v>
      </c>
      <c r="B3" s="42">
        <v>1</v>
      </c>
      <c r="C3" s="21" t="s">
        <v>31</v>
      </c>
      <c r="D3" s="196" t="s">
        <v>101</v>
      </c>
      <c r="E3" s="22">
        <v>0</v>
      </c>
      <c r="F3" s="46">
        <v>0</v>
      </c>
      <c r="G3" s="36">
        <v>0</v>
      </c>
      <c r="H3" s="36">
        <v>0</v>
      </c>
      <c r="I3" s="36">
        <v>0</v>
      </c>
      <c r="J3" s="36">
        <v>0</v>
      </c>
      <c r="K3" s="36">
        <v>0</v>
      </c>
      <c r="L3" s="36">
        <v>0</v>
      </c>
      <c r="M3" s="36">
        <v>0</v>
      </c>
      <c r="N3" s="47">
        <v>0</v>
      </c>
      <c r="O3" s="36">
        <v>0</v>
      </c>
      <c r="P3" s="36">
        <v>0</v>
      </c>
      <c r="Q3" s="36">
        <v>0</v>
      </c>
      <c r="R3" s="36">
        <v>0</v>
      </c>
      <c r="S3" s="36">
        <v>0</v>
      </c>
      <c r="T3" s="36">
        <v>0</v>
      </c>
      <c r="U3" s="36">
        <v>0</v>
      </c>
      <c r="V3" s="34">
        <v>0</v>
      </c>
    </row>
    <row r="4" spans="1:22" s="23" customFormat="1" ht="18" customHeight="1">
      <c r="A4" s="194"/>
      <c r="B4" s="43">
        <v>2</v>
      </c>
      <c r="C4" s="25" t="s">
        <v>70</v>
      </c>
      <c r="D4" s="197"/>
      <c r="E4" s="26">
        <v>0</v>
      </c>
      <c r="F4" s="48">
        <v>0</v>
      </c>
      <c r="G4" s="37">
        <v>0</v>
      </c>
      <c r="H4" s="37">
        <v>0</v>
      </c>
      <c r="I4" s="37">
        <v>0</v>
      </c>
      <c r="J4" s="37">
        <v>0</v>
      </c>
      <c r="K4" s="37">
        <v>1.6</v>
      </c>
      <c r="L4" s="37">
        <v>1.6</v>
      </c>
      <c r="M4" s="37">
        <v>0</v>
      </c>
      <c r="N4" s="49">
        <v>0</v>
      </c>
      <c r="O4" s="37">
        <v>0</v>
      </c>
      <c r="P4" s="37">
        <v>0</v>
      </c>
      <c r="Q4" s="37">
        <v>0</v>
      </c>
      <c r="R4" s="37">
        <v>0</v>
      </c>
      <c r="S4" s="37">
        <v>0</v>
      </c>
      <c r="T4" s="37">
        <v>0</v>
      </c>
      <c r="U4" s="37">
        <v>0</v>
      </c>
      <c r="V4" s="35">
        <v>0</v>
      </c>
    </row>
    <row r="5" spans="1:22" s="23" customFormat="1" ht="18" customHeight="1">
      <c r="A5" s="194"/>
      <c r="B5" s="43">
        <v>3</v>
      </c>
      <c r="C5" s="25" t="s">
        <v>32</v>
      </c>
      <c r="D5" s="197"/>
      <c r="E5" s="26">
        <v>0</v>
      </c>
      <c r="F5" s="48">
        <v>1</v>
      </c>
      <c r="G5" s="37">
        <v>0</v>
      </c>
      <c r="H5" s="37">
        <v>0</v>
      </c>
      <c r="I5" s="37">
        <v>0</v>
      </c>
      <c r="J5" s="37">
        <v>0</v>
      </c>
      <c r="K5" s="37">
        <v>1</v>
      </c>
      <c r="L5" s="37">
        <v>0</v>
      </c>
      <c r="M5" s="37">
        <v>0</v>
      </c>
      <c r="N5" s="49">
        <v>0</v>
      </c>
      <c r="O5" s="37">
        <v>0</v>
      </c>
      <c r="P5" s="37">
        <v>0</v>
      </c>
      <c r="Q5" s="37">
        <v>0</v>
      </c>
      <c r="R5" s="37">
        <v>0</v>
      </c>
      <c r="S5" s="37">
        <v>0</v>
      </c>
      <c r="T5" s="37">
        <v>0</v>
      </c>
      <c r="U5" s="37">
        <v>0</v>
      </c>
      <c r="V5" s="35">
        <v>0</v>
      </c>
    </row>
    <row r="6" spans="1:22" s="23" customFormat="1" ht="18" customHeight="1" thickBot="1">
      <c r="A6" s="194"/>
      <c r="B6" s="93">
        <v>4</v>
      </c>
      <c r="C6" s="94" t="s">
        <v>33</v>
      </c>
      <c r="D6" s="198"/>
      <c r="E6" s="91">
        <v>0.8</v>
      </c>
      <c r="F6" s="87">
        <v>0.8</v>
      </c>
      <c r="G6" s="38">
        <v>0</v>
      </c>
      <c r="H6" s="38">
        <v>0</v>
      </c>
      <c r="I6" s="38">
        <v>0</v>
      </c>
      <c r="J6" s="38">
        <v>0.4</v>
      </c>
      <c r="K6" s="38">
        <v>0</v>
      </c>
      <c r="L6" s="38">
        <v>0.4</v>
      </c>
      <c r="M6" s="38">
        <v>0</v>
      </c>
      <c r="N6" s="92">
        <v>0.4</v>
      </c>
      <c r="O6" s="38">
        <v>0</v>
      </c>
      <c r="P6" s="38">
        <v>0</v>
      </c>
      <c r="Q6" s="38">
        <v>0</v>
      </c>
      <c r="R6" s="38">
        <v>0.4</v>
      </c>
      <c r="S6" s="38">
        <v>0</v>
      </c>
      <c r="T6" s="38">
        <v>0</v>
      </c>
      <c r="U6" s="38">
        <v>0</v>
      </c>
      <c r="V6" s="39">
        <v>0</v>
      </c>
    </row>
    <row r="7" spans="1:22" s="23" customFormat="1" ht="18" customHeight="1" thickBot="1">
      <c r="A7" s="194"/>
      <c r="B7" s="95">
        <v>5</v>
      </c>
      <c r="C7" s="96" t="s">
        <v>34</v>
      </c>
      <c r="D7" s="86" t="s">
        <v>102</v>
      </c>
      <c r="E7" s="124">
        <v>0</v>
      </c>
      <c r="F7" s="125">
        <v>0</v>
      </c>
      <c r="G7" s="126">
        <v>0</v>
      </c>
      <c r="H7" s="126">
        <v>0</v>
      </c>
      <c r="I7" s="126">
        <v>0</v>
      </c>
      <c r="J7" s="126">
        <v>0</v>
      </c>
      <c r="K7" s="126">
        <v>0</v>
      </c>
      <c r="L7" s="126">
        <v>0</v>
      </c>
      <c r="M7" s="126">
        <v>0</v>
      </c>
      <c r="N7" s="126">
        <v>0</v>
      </c>
      <c r="O7" s="126">
        <v>0</v>
      </c>
      <c r="P7" s="126">
        <v>0</v>
      </c>
      <c r="Q7" s="126">
        <v>0</v>
      </c>
      <c r="R7" s="126">
        <v>0</v>
      </c>
      <c r="S7" s="126">
        <v>0</v>
      </c>
      <c r="T7" s="126">
        <v>0</v>
      </c>
      <c r="U7" s="126">
        <v>0</v>
      </c>
      <c r="V7" s="127">
        <v>0</v>
      </c>
    </row>
    <row r="8" spans="1:22" s="23" customFormat="1" ht="18" customHeight="1">
      <c r="A8" s="194"/>
      <c r="B8" s="42">
        <v>6</v>
      </c>
      <c r="C8" s="33" t="s">
        <v>35</v>
      </c>
      <c r="D8" s="196" t="s">
        <v>103</v>
      </c>
      <c r="E8" s="121">
        <v>0</v>
      </c>
      <c r="F8" s="122">
        <v>2</v>
      </c>
      <c r="G8" s="122">
        <v>3</v>
      </c>
      <c r="H8" s="122">
        <v>0</v>
      </c>
      <c r="I8" s="122">
        <v>0</v>
      </c>
      <c r="J8" s="122">
        <v>0</v>
      </c>
      <c r="K8" s="122">
        <v>2</v>
      </c>
      <c r="L8" s="122">
        <v>14</v>
      </c>
      <c r="M8" s="122">
        <v>0</v>
      </c>
      <c r="N8" s="122">
        <v>0</v>
      </c>
      <c r="O8" s="122">
        <v>0</v>
      </c>
      <c r="P8" s="122">
        <v>0</v>
      </c>
      <c r="Q8" s="122">
        <v>0</v>
      </c>
      <c r="R8" s="122">
        <v>0</v>
      </c>
      <c r="S8" s="122">
        <v>0</v>
      </c>
      <c r="T8" s="122">
        <v>0</v>
      </c>
      <c r="U8" s="122">
        <v>0</v>
      </c>
      <c r="V8" s="123">
        <v>0</v>
      </c>
    </row>
    <row r="9" spans="1:22" s="23" customFormat="1" ht="21.75" customHeight="1">
      <c r="A9" s="194"/>
      <c r="B9" s="43">
        <v>7</v>
      </c>
      <c r="C9" s="25" t="s">
        <v>36</v>
      </c>
      <c r="D9" s="197"/>
      <c r="E9" s="117">
        <v>5.4</v>
      </c>
      <c r="F9" s="117">
        <v>12.799999999999999</v>
      </c>
      <c r="G9" s="117">
        <v>14.2</v>
      </c>
      <c r="H9" s="117">
        <v>7.2</v>
      </c>
      <c r="I9" s="117">
        <v>23.8</v>
      </c>
      <c r="J9" s="117">
        <v>9.799999999999999</v>
      </c>
      <c r="K9" s="117">
        <v>7.800000000000001</v>
      </c>
      <c r="L9" s="117">
        <v>3.2</v>
      </c>
      <c r="M9" s="117">
        <v>2.5999999999999996</v>
      </c>
      <c r="N9" s="117">
        <v>4.8</v>
      </c>
      <c r="O9" s="117">
        <v>3.1999999999999997</v>
      </c>
      <c r="P9" s="117">
        <v>6</v>
      </c>
      <c r="Q9" s="117">
        <v>2.4000000000000004</v>
      </c>
      <c r="R9" s="117">
        <v>0.6000000000000001</v>
      </c>
      <c r="S9" s="117">
        <v>1.8</v>
      </c>
      <c r="T9" s="117">
        <v>0</v>
      </c>
      <c r="U9" s="117">
        <v>1.6</v>
      </c>
      <c r="V9" s="117">
        <v>1.4000000000000001</v>
      </c>
    </row>
    <row r="10" spans="1:22" s="23" customFormat="1" ht="18" customHeight="1">
      <c r="A10" s="194"/>
      <c r="B10" s="43">
        <v>8</v>
      </c>
      <c r="C10" s="25" t="s">
        <v>37</v>
      </c>
      <c r="D10" s="197"/>
      <c r="E10" s="117">
        <v>2.2</v>
      </c>
      <c r="F10" s="117">
        <v>1.1</v>
      </c>
      <c r="G10" s="117">
        <v>0.8</v>
      </c>
      <c r="H10" s="117">
        <v>2</v>
      </c>
      <c r="I10" s="117">
        <v>0.8</v>
      </c>
      <c r="J10" s="117">
        <v>3.4</v>
      </c>
      <c r="K10" s="117">
        <v>25.2</v>
      </c>
      <c r="L10" s="117">
        <v>1</v>
      </c>
      <c r="M10" s="117">
        <v>2.6</v>
      </c>
      <c r="N10" s="117">
        <v>6.6</v>
      </c>
      <c r="O10" s="117">
        <v>0</v>
      </c>
      <c r="P10" s="117">
        <v>0.2</v>
      </c>
      <c r="Q10" s="117">
        <v>0.2</v>
      </c>
      <c r="R10" s="117">
        <v>0</v>
      </c>
      <c r="S10" s="117">
        <v>0</v>
      </c>
      <c r="T10" s="117">
        <v>0</v>
      </c>
      <c r="U10" s="117">
        <v>0.2</v>
      </c>
      <c r="V10" s="117">
        <v>0</v>
      </c>
    </row>
    <row r="11" spans="1:22" s="23" customFormat="1" ht="18" customHeight="1">
      <c r="A11" s="194"/>
      <c r="B11" s="43">
        <v>9</v>
      </c>
      <c r="C11" s="25" t="s">
        <v>38</v>
      </c>
      <c r="D11" s="197"/>
      <c r="E11" s="117">
        <v>0</v>
      </c>
      <c r="F11" s="117">
        <v>0</v>
      </c>
      <c r="G11" s="117">
        <v>0</v>
      </c>
      <c r="H11" s="117">
        <v>0</v>
      </c>
      <c r="I11" s="117">
        <v>0</v>
      </c>
      <c r="J11" s="117">
        <v>0</v>
      </c>
      <c r="K11" s="117">
        <v>0</v>
      </c>
      <c r="L11" s="117">
        <v>0</v>
      </c>
      <c r="M11" s="117">
        <v>0</v>
      </c>
      <c r="N11" s="117">
        <v>0.6</v>
      </c>
      <c r="O11" s="117">
        <v>0</v>
      </c>
      <c r="P11" s="117">
        <v>0</v>
      </c>
      <c r="Q11" s="117">
        <v>0</v>
      </c>
      <c r="R11" s="117">
        <v>1</v>
      </c>
      <c r="S11" s="117">
        <v>0.4</v>
      </c>
      <c r="T11" s="117">
        <v>0</v>
      </c>
      <c r="U11" s="117">
        <v>0.4</v>
      </c>
      <c r="V11" s="117">
        <v>0</v>
      </c>
    </row>
    <row r="12" spans="1:22" s="23" customFormat="1" ht="18" customHeight="1">
      <c r="A12" s="194"/>
      <c r="B12" s="43">
        <v>10</v>
      </c>
      <c r="C12" s="25" t="s">
        <v>39</v>
      </c>
      <c r="D12" s="197"/>
      <c r="E12" s="117">
        <v>0.2</v>
      </c>
      <c r="F12" s="117">
        <v>0.2</v>
      </c>
      <c r="G12" s="117">
        <v>0</v>
      </c>
      <c r="H12" s="117">
        <v>0</v>
      </c>
      <c r="I12" s="117">
        <v>3.8</v>
      </c>
      <c r="J12" s="117">
        <v>0.6</v>
      </c>
      <c r="K12" s="117">
        <v>0</v>
      </c>
      <c r="L12" s="117">
        <v>0.2</v>
      </c>
      <c r="M12" s="117">
        <v>0.2</v>
      </c>
      <c r="N12" s="117">
        <v>0.2</v>
      </c>
      <c r="O12" s="117">
        <v>0</v>
      </c>
      <c r="P12" s="117">
        <v>0</v>
      </c>
      <c r="Q12" s="117">
        <v>0</v>
      </c>
      <c r="R12" s="117">
        <v>0</v>
      </c>
      <c r="S12" s="117">
        <v>0</v>
      </c>
      <c r="T12" s="117">
        <v>0</v>
      </c>
      <c r="U12" s="117">
        <v>0</v>
      </c>
      <c r="V12" s="117">
        <v>0</v>
      </c>
    </row>
    <row r="13" spans="1:22" s="23" customFormat="1" ht="18" customHeight="1">
      <c r="A13" s="194"/>
      <c r="B13" s="43">
        <v>11</v>
      </c>
      <c r="C13" s="25" t="s">
        <v>40</v>
      </c>
      <c r="D13" s="197"/>
      <c r="E13" s="117">
        <v>0</v>
      </c>
      <c r="F13" s="117">
        <v>0</v>
      </c>
      <c r="G13" s="117">
        <v>0</v>
      </c>
      <c r="H13" s="117">
        <v>0</v>
      </c>
      <c r="I13" s="117">
        <v>0</v>
      </c>
      <c r="J13" s="117">
        <v>0</v>
      </c>
      <c r="K13" s="117">
        <v>0</v>
      </c>
      <c r="L13" s="117">
        <v>0</v>
      </c>
      <c r="M13" s="117">
        <v>0</v>
      </c>
      <c r="N13" s="117">
        <v>0</v>
      </c>
      <c r="O13" s="117">
        <v>0</v>
      </c>
      <c r="P13" s="117">
        <v>0</v>
      </c>
      <c r="Q13" s="117">
        <v>0</v>
      </c>
      <c r="R13" s="117">
        <v>0</v>
      </c>
      <c r="S13" s="117">
        <v>0</v>
      </c>
      <c r="T13" s="117">
        <v>0</v>
      </c>
      <c r="U13" s="117">
        <v>0</v>
      </c>
      <c r="V13" s="117">
        <v>0</v>
      </c>
    </row>
    <row r="14" spans="1:22" s="23" customFormat="1" ht="18" customHeight="1">
      <c r="A14" s="194"/>
      <c r="B14" s="43">
        <v>12</v>
      </c>
      <c r="C14" s="25" t="s">
        <v>41</v>
      </c>
      <c r="D14" s="197"/>
      <c r="E14" s="117">
        <v>0</v>
      </c>
      <c r="F14" s="117">
        <v>0</v>
      </c>
      <c r="G14" s="117">
        <v>0</v>
      </c>
      <c r="H14" s="117">
        <v>0</v>
      </c>
      <c r="I14" s="117">
        <v>0</v>
      </c>
      <c r="J14" s="117">
        <v>0</v>
      </c>
      <c r="K14" s="117">
        <v>0</v>
      </c>
      <c r="L14" s="117">
        <v>0</v>
      </c>
      <c r="M14" s="117">
        <v>0</v>
      </c>
      <c r="N14" s="117">
        <v>0</v>
      </c>
      <c r="O14" s="117">
        <v>0</v>
      </c>
      <c r="P14" s="117">
        <v>0</v>
      </c>
      <c r="Q14" s="117">
        <v>0</v>
      </c>
      <c r="R14" s="117">
        <v>0</v>
      </c>
      <c r="S14" s="117">
        <v>0</v>
      </c>
      <c r="T14" s="117">
        <v>0</v>
      </c>
      <c r="U14" s="117">
        <v>0</v>
      </c>
      <c r="V14" s="117">
        <v>0</v>
      </c>
    </row>
    <row r="15" spans="1:22" s="23" customFormat="1" ht="18" customHeight="1">
      <c r="A15" s="194"/>
      <c r="B15" s="43">
        <v>13</v>
      </c>
      <c r="C15" s="25" t="s">
        <v>42</v>
      </c>
      <c r="D15" s="197"/>
      <c r="E15" s="117">
        <v>5.1</v>
      </c>
      <c r="F15" s="117">
        <v>23.8</v>
      </c>
      <c r="G15" s="117">
        <v>10.9</v>
      </c>
      <c r="H15" s="117">
        <v>5.2</v>
      </c>
      <c r="I15" s="117">
        <v>13.9</v>
      </c>
      <c r="J15" s="117">
        <v>26.7</v>
      </c>
      <c r="K15" s="117">
        <v>8.5</v>
      </c>
      <c r="L15" s="117">
        <v>7.2</v>
      </c>
      <c r="M15" s="117">
        <v>2.9</v>
      </c>
      <c r="N15" s="117">
        <v>9.5</v>
      </c>
      <c r="O15" s="117">
        <v>5.5</v>
      </c>
      <c r="P15" s="117">
        <v>5.8</v>
      </c>
      <c r="Q15" s="117">
        <v>4.7</v>
      </c>
      <c r="R15" s="117">
        <v>1.3</v>
      </c>
      <c r="S15" s="117">
        <v>1.7</v>
      </c>
      <c r="T15" s="117">
        <v>0.4</v>
      </c>
      <c r="U15" s="117">
        <v>4.6</v>
      </c>
      <c r="V15" s="117">
        <v>3.3</v>
      </c>
    </row>
    <row r="16" spans="1:22" s="23" customFormat="1" ht="18" customHeight="1" thickBot="1">
      <c r="A16" s="194"/>
      <c r="B16" s="41">
        <v>14</v>
      </c>
      <c r="C16" s="28" t="s">
        <v>43</v>
      </c>
      <c r="D16" s="198"/>
      <c r="E16" s="118">
        <v>0</v>
      </c>
      <c r="F16" s="119">
        <v>2</v>
      </c>
      <c r="G16" s="119">
        <v>0</v>
      </c>
      <c r="H16" s="119">
        <v>0</v>
      </c>
      <c r="I16" s="119">
        <v>0</v>
      </c>
      <c r="J16" s="119">
        <v>0</v>
      </c>
      <c r="K16" s="119">
        <v>0</v>
      </c>
      <c r="L16" s="119">
        <v>0</v>
      </c>
      <c r="M16" s="119">
        <v>0</v>
      </c>
      <c r="N16" s="119">
        <v>0</v>
      </c>
      <c r="O16" s="119">
        <v>0</v>
      </c>
      <c r="P16" s="119">
        <v>0</v>
      </c>
      <c r="Q16" s="119">
        <v>0</v>
      </c>
      <c r="R16" s="119">
        <v>0</v>
      </c>
      <c r="S16" s="119">
        <v>0</v>
      </c>
      <c r="T16" s="119">
        <v>0</v>
      </c>
      <c r="U16" s="119">
        <v>0</v>
      </c>
      <c r="V16" s="120">
        <v>0</v>
      </c>
    </row>
    <row r="17" spans="1:22" s="23" customFormat="1" ht="18" customHeight="1">
      <c r="A17" s="194"/>
      <c r="B17" s="40">
        <v>15</v>
      </c>
      <c r="C17" s="133" t="s">
        <v>111</v>
      </c>
      <c r="D17" s="88" t="s">
        <v>106</v>
      </c>
      <c r="E17" s="46">
        <v>19.5</v>
      </c>
      <c r="F17" s="36">
        <v>6.9</v>
      </c>
      <c r="G17" s="36">
        <v>57.9</v>
      </c>
      <c r="H17" s="36">
        <v>9</v>
      </c>
      <c r="I17" s="36">
        <v>20.6</v>
      </c>
      <c r="J17" s="36">
        <v>111.2</v>
      </c>
      <c r="K17" s="36">
        <v>47.9</v>
      </c>
      <c r="L17" s="36">
        <v>24.9</v>
      </c>
      <c r="M17" s="36">
        <v>35.9</v>
      </c>
      <c r="N17" s="36">
        <v>7.2</v>
      </c>
      <c r="O17" s="36">
        <v>15.6</v>
      </c>
      <c r="P17" s="36">
        <v>83.3</v>
      </c>
      <c r="Q17" s="36">
        <v>54.1</v>
      </c>
      <c r="R17" s="36">
        <v>0.9</v>
      </c>
      <c r="S17" s="36">
        <v>4.6</v>
      </c>
      <c r="T17" s="36">
        <v>21</v>
      </c>
      <c r="U17" s="36">
        <v>57.2</v>
      </c>
      <c r="V17" s="34">
        <v>0</v>
      </c>
    </row>
    <row r="18" spans="1:22" s="23" customFormat="1" ht="22.5">
      <c r="A18" s="194"/>
      <c r="B18" s="24">
        <v>16</v>
      </c>
      <c r="C18" s="44" t="s">
        <v>44</v>
      </c>
      <c r="D18" s="89" t="s">
        <v>106</v>
      </c>
      <c r="E18" s="48">
        <v>0</v>
      </c>
      <c r="F18" s="37">
        <v>0</v>
      </c>
      <c r="G18" s="37">
        <v>0.2</v>
      </c>
      <c r="H18" s="37">
        <v>2</v>
      </c>
      <c r="I18" s="37">
        <v>0.1</v>
      </c>
      <c r="J18" s="37">
        <v>0</v>
      </c>
      <c r="K18" s="37">
        <v>0.5</v>
      </c>
      <c r="L18" s="37">
        <v>0</v>
      </c>
      <c r="M18" s="37">
        <v>0</v>
      </c>
      <c r="N18" s="37">
        <v>1.4</v>
      </c>
      <c r="O18" s="37">
        <v>0.5</v>
      </c>
      <c r="P18" s="37">
        <v>0</v>
      </c>
      <c r="Q18" s="37">
        <v>0.4</v>
      </c>
      <c r="R18" s="37">
        <v>0</v>
      </c>
      <c r="S18" s="37">
        <v>0</v>
      </c>
      <c r="T18" s="37">
        <v>0</v>
      </c>
      <c r="U18" s="37">
        <v>0</v>
      </c>
      <c r="V18" s="35">
        <v>0</v>
      </c>
    </row>
    <row r="19" spans="1:22" s="23" customFormat="1" ht="18" customHeight="1">
      <c r="A19" s="194"/>
      <c r="B19" s="24">
        <v>17</v>
      </c>
      <c r="C19" s="112" t="s">
        <v>110</v>
      </c>
      <c r="D19" s="89" t="s">
        <v>107</v>
      </c>
      <c r="E19" s="114">
        <v>0</v>
      </c>
      <c r="F19" s="115">
        <v>0</v>
      </c>
      <c r="G19" s="115">
        <v>0</v>
      </c>
      <c r="H19" s="115">
        <v>0</v>
      </c>
      <c r="I19" s="115">
        <v>0</v>
      </c>
      <c r="J19" s="115">
        <v>0</v>
      </c>
      <c r="K19" s="115">
        <v>0</v>
      </c>
      <c r="L19" s="115">
        <v>0</v>
      </c>
      <c r="M19" s="115">
        <v>0</v>
      </c>
      <c r="N19" s="115">
        <v>0</v>
      </c>
      <c r="O19" s="115">
        <v>0</v>
      </c>
      <c r="P19" s="115">
        <v>0</v>
      </c>
      <c r="Q19" s="115">
        <v>0</v>
      </c>
      <c r="R19" s="115">
        <v>0</v>
      </c>
      <c r="S19" s="115">
        <v>0</v>
      </c>
      <c r="T19" s="115">
        <v>0</v>
      </c>
      <c r="U19" s="115">
        <v>0</v>
      </c>
      <c r="V19" s="116">
        <v>0</v>
      </c>
    </row>
    <row r="20" spans="1:22" s="23" customFormat="1" ht="18" customHeight="1" thickBot="1">
      <c r="A20" s="194"/>
      <c r="B20" s="29">
        <v>18</v>
      </c>
      <c r="C20" s="45" t="s">
        <v>45</v>
      </c>
      <c r="D20" s="90" t="s">
        <v>106</v>
      </c>
      <c r="E20" s="30">
        <v>12</v>
      </c>
      <c r="F20" s="31">
        <v>4</v>
      </c>
      <c r="G20" s="31">
        <v>36</v>
      </c>
      <c r="H20" s="31">
        <v>32</v>
      </c>
      <c r="I20" s="31">
        <v>0</v>
      </c>
      <c r="J20" s="31">
        <v>4</v>
      </c>
      <c r="K20" s="31">
        <v>88</v>
      </c>
      <c r="L20" s="31">
        <v>0</v>
      </c>
      <c r="M20" s="31">
        <v>24</v>
      </c>
      <c r="N20" s="31">
        <v>4</v>
      </c>
      <c r="O20" s="31">
        <v>0</v>
      </c>
      <c r="P20" s="31">
        <v>12</v>
      </c>
      <c r="Q20" s="31">
        <v>0</v>
      </c>
      <c r="R20" s="31">
        <v>0</v>
      </c>
      <c r="S20" s="31">
        <v>0</v>
      </c>
      <c r="T20" s="31">
        <v>0</v>
      </c>
      <c r="U20" s="31">
        <v>0</v>
      </c>
      <c r="V20" s="32">
        <v>0</v>
      </c>
    </row>
    <row r="21" spans="1:22" s="23" customFormat="1" ht="18" customHeight="1">
      <c r="A21" s="194"/>
      <c r="B21" s="20">
        <v>19</v>
      </c>
      <c r="C21" s="21" t="s">
        <v>46</v>
      </c>
      <c r="D21" s="196" t="s">
        <v>102</v>
      </c>
      <c r="E21" s="121">
        <v>0</v>
      </c>
      <c r="F21" s="122">
        <v>0</v>
      </c>
      <c r="G21" s="122">
        <v>0</v>
      </c>
      <c r="H21" s="122">
        <v>0</v>
      </c>
      <c r="I21" s="122">
        <v>0</v>
      </c>
      <c r="J21" s="122">
        <v>0</v>
      </c>
      <c r="K21" s="122">
        <v>0</v>
      </c>
      <c r="L21" s="122">
        <v>0</v>
      </c>
      <c r="M21" s="122">
        <v>0</v>
      </c>
      <c r="N21" s="122">
        <v>0</v>
      </c>
      <c r="O21" s="122">
        <v>0</v>
      </c>
      <c r="P21" s="122">
        <v>0</v>
      </c>
      <c r="Q21" s="122">
        <v>0</v>
      </c>
      <c r="R21" s="122">
        <v>0</v>
      </c>
      <c r="S21" s="122">
        <v>0</v>
      </c>
      <c r="T21" s="122">
        <v>0</v>
      </c>
      <c r="U21" s="122">
        <v>0</v>
      </c>
      <c r="V21" s="123">
        <v>0</v>
      </c>
    </row>
    <row r="22" spans="1:22" s="23" customFormat="1" ht="18" customHeight="1">
      <c r="A22" s="194"/>
      <c r="B22" s="24">
        <v>20</v>
      </c>
      <c r="C22" s="25" t="s">
        <v>47</v>
      </c>
      <c r="D22" s="197"/>
      <c r="E22" s="128">
        <v>0</v>
      </c>
      <c r="F22" s="117">
        <v>1</v>
      </c>
      <c r="G22" s="117">
        <v>0</v>
      </c>
      <c r="H22" s="117">
        <v>0</v>
      </c>
      <c r="I22" s="117">
        <v>0</v>
      </c>
      <c r="J22" s="117">
        <v>0.5</v>
      </c>
      <c r="K22" s="117">
        <v>0.5</v>
      </c>
      <c r="L22" s="117">
        <v>0</v>
      </c>
      <c r="M22" s="117">
        <v>0</v>
      </c>
      <c r="N22" s="117">
        <v>0</v>
      </c>
      <c r="O22" s="117">
        <v>0</v>
      </c>
      <c r="P22" s="117">
        <v>0</v>
      </c>
      <c r="Q22" s="117">
        <v>0.5</v>
      </c>
      <c r="R22" s="117">
        <v>0</v>
      </c>
      <c r="S22" s="117">
        <v>0</v>
      </c>
      <c r="T22" s="117">
        <v>0</v>
      </c>
      <c r="U22" s="117">
        <v>0</v>
      </c>
      <c r="V22" s="129">
        <v>0</v>
      </c>
    </row>
    <row r="23" spans="1:22" s="23" customFormat="1" ht="18" customHeight="1" thickBot="1">
      <c r="A23" s="194"/>
      <c r="B23" s="27">
        <v>21</v>
      </c>
      <c r="C23" s="28" t="s">
        <v>104</v>
      </c>
      <c r="D23" s="198"/>
      <c r="E23" s="130">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2">
        <v>0</v>
      </c>
    </row>
    <row r="24" spans="1:22" s="1" customFormat="1" ht="18" customHeight="1" thickBot="1">
      <c r="A24" s="195"/>
      <c r="B24" s="199" t="s">
        <v>105</v>
      </c>
      <c r="C24" s="200"/>
      <c r="D24" s="201"/>
      <c r="E24" s="97">
        <f>SUM(E3:E23)</f>
        <v>45.2</v>
      </c>
      <c r="F24" s="97">
        <f aca="true" t="shared" si="0" ref="F24:V24">SUM(F3:F23)</f>
        <v>55.6</v>
      </c>
      <c r="G24" s="97">
        <f t="shared" si="0"/>
        <v>123</v>
      </c>
      <c r="H24" s="97">
        <f t="shared" si="0"/>
        <v>57.4</v>
      </c>
      <c r="I24" s="97">
        <f t="shared" si="0"/>
        <v>63.00000000000001</v>
      </c>
      <c r="J24" s="97">
        <f t="shared" si="0"/>
        <v>156.6</v>
      </c>
      <c r="K24" s="97">
        <f t="shared" si="0"/>
        <v>183</v>
      </c>
      <c r="L24" s="97">
        <f t="shared" si="0"/>
        <v>52.5</v>
      </c>
      <c r="M24" s="97">
        <f t="shared" si="0"/>
        <v>68.19999999999999</v>
      </c>
      <c r="N24" s="97">
        <f t="shared" si="0"/>
        <v>34.7</v>
      </c>
      <c r="O24" s="97">
        <f t="shared" si="0"/>
        <v>24.799999999999997</v>
      </c>
      <c r="P24" s="97">
        <f t="shared" si="0"/>
        <v>107.3</v>
      </c>
      <c r="Q24" s="97">
        <f t="shared" si="0"/>
        <v>62.300000000000004</v>
      </c>
      <c r="R24" s="97">
        <f t="shared" si="0"/>
        <v>4.2</v>
      </c>
      <c r="S24" s="97">
        <f t="shared" si="0"/>
        <v>8.5</v>
      </c>
      <c r="T24" s="97">
        <f t="shared" si="0"/>
        <v>21.4</v>
      </c>
      <c r="U24" s="98">
        <f t="shared" si="0"/>
        <v>64</v>
      </c>
      <c r="V24" s="97">
        <f t="shared" si="0"/>
        <v>4.7</v>
      </c>
    </row>
  </sheetData>
  <sheetProtection/>
  <mergeCells count="6">
    <mergeCell ref="A1:V1"/>
    <mergeCell ref="A3:A24"/>
    <mergeCell ref="D3:D6"/>
    <mergeCell ref="D8:D16"/>
    <mergeCell ref="D21:D23"/>
    <mergeCell ref="B24:D24"/>
  </mergeCell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2013-01-13T14:18:15Z</cp:lastPrinted>
  <dcterms:created xsi:type="dcterms:W3CDTF">1996-12-17T01:32:42Z</dcterms:created>
  <dcterms:modified xsi:type="dcterms:W3CDTF">2020-05-13T08:36:33Z</dcterms:modified>
  <cp:category/>
  <cp:version/>
  <cp:contentType/>
  <cp:contentStatus/>
</cp:coreProperties>
</file>